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US2LXL1\Desktop\Agri-Food Cluster Transformation (ACT) Fund 2\ACT Fund 2 Website Content\"/>
    </mc:Choice>
  </mc:AlternateContent>
  <xr:revisionPtr revIDLastSave="0" documentId="13_ncr:1_{1791ED13-01CC-4F3B-BD59-5E806DBCED38}" xr6:coauthVersionLast="47" xr6:coauthVersionMax="47" xr10:uidLastSave="{00000000-0000-0000-0000-000000000000}"/>
  <bookViews>
    <workbookView xWindow="-110" yWindow="-110" windowWidth="19420" windowHeight="10300" xr2:uid="{00000000-000D-0000-FFFF-FFFF00000000}"/>
  </bookViews>
  <sheets>
    <sheet name="Leafy and Fruited Veg" sheetId="1" r:id="rId1"/>
    <sheet name="Beansprout &amp; Mushroom" sheetId="9" r:id="rId2"/>
    <sheet name="Food Fish" sheetId="11" r:id="rId3"/>
    <sheet name="Crustacean" sheetId="8" r:id="rId4"/>
    <sheet name="Egg" sheetId="5" r:id="rId5"/>
    <sheet name="Others" sheetId="1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10" l="1"/>
  <c r="J23" i="10" s="1"/>
  <c r="D23" i="10"/>
  <c r="K23" i="10" s="1"/>
  <c r="D28" i="10"/>
  <c r="J28" i="10"/>
  <c r="K28" i="10" s="1"/>
  <c r="I23" i="8"/>
  <c r="J23" i="8" s="1"/>
  <c r="D23" i="8"/>
  <c r="K23" i="8" s="1"/>
  <c r="I23" i="9"/>
  <c r="J23" i="9" s="1"/>
  <c r="D23" i="9"/>
  <c r="K23" i="9" s="1"/>
  <c r="I23" i="1"/>
  <c r="J23" i="1" s="1"/>
  <c r="D23" i="1"/>
  <c r="K23" i="1" s="1"/>
  <c r="I23" i="5"/>
  <c r="J23" i="5" s="1"/>
  <c r="D23" i="5"/>
  <c r="K23" i="5" s="1"/>
  <c r="D28" i="5"/>
  <c r="E28" i="5" s="1"/>
  <c r="J28" i="5"/>
  <c r="K28" i="5" s="1"/>
  <c r="E28" i="10" l="1"/>
  <c r="F28" i="10"/>
  <c r="E23" i="1"/>
  <c r="E23" i="10"/>
  <c r="L28" i="10"/>
  <c r="E23" i="8"/>
  <c r="E23" i="9"/>
  <c r="F28" i="5"/>
  <c r="E23" i="5"/>
  <c r="L28" i="5"/>
  <c r="J28" i="11"/>
  <c r="K28" i="11" s="1"/>
  <c r="D28" i="11"/>
  <c r="F28" i="11" s="1"/>
  <c r="I23" i="11"/>
  <c r="J23" i="11" s="1"/>
  <c r="D23" i="11"/>
  <c r="I18" i="11"/>
  <c r="J18" i="11" s="1"/>
  <c r="D18" i="11"/>
  <c r="E18" i="11" s="1"/>
  <c r="H13" i="11"/>
  <c r="N13" i="11" s="1"/>
  <c r="G8" i="11"/>
  <c r="L8" i="11" s="1"/>
  <c r="M8" i="11" s="1"/>
  <c r="K23" i="11" l="1"/>
  <c r="L28" i="11"/>
  <c r="M13" i="11"/>
  <c r="M28" i="11" s="1"/>
  <c r="E23" i="11"/>
  <c r="E28" i="11"/>
  <c r="K18" i="11"/>
  <c r="I18" i="10" l="1"/>
  <c r="D18" i="10"/>
  <c r="E18" i="10" s="1"/>
  <c r="G13" i="10"/>
  <c r="M13" i="10" s="1"/>
  <c r="G8" i="10"/>
  <c r="L8" i="10" s="1"/>
  <c r="M8" i="10" s="1"/>
  <c r="J28" i="9"/>
  <c r="K28" i="9" s="1"/>
  <c r="D28" i="9"/>
  <c r="F28" i="9" s="1"/>
  <c r="I18" i="9"/>
  <c r="J18" i="9" s="1"/>
  <c r="D18" i="9"/>
  <c r="E18" i="9" s="1"/>
  <c r="G13" i="9"/>
  <c r="M13" i="9" s="1"/>
  <c r="G8" i="9"/>
  <c r="L8" i="9" s="1"/>
  <c r="M8" i="9" s="1"/>
  <c r="J28" i="8"/>
  <c r="D28" i="8"/>
  <c r="I18" i="8"/>
  <c r="J18" i="8" s="1"/>
  <c r="D18" i="8"/>
  <c r="H13" i="8"/>
  <c r="N13" i="8" s="1"/>
  <c r="G8" i="8"/>
  <c r="L8" i="8" s="1"/>
  <c r="M8" i="8" s="1"/>
  <c r="L28" i="8" l="1"/>
  <c r="F28" i="8"/>
  <c r="K28" i="8"/>
  <c r="K18" i="10"/>
  <c r="K18" i="8"/>
  <c r="L13" i="9"/>
  <c r="E28" i="9"/>
  <c r="J18" i="10"/>
  <c r="L13" i="10"/>
  <c r="M28" i="10" s="1"/>
  <c r="L28" i="9"/>
  <c r="M28" i="9"/>
  <c r="K18" i="9"/>
  <c r="M13" i="8"/>
  <c r="M28" i="8" s="1"/>
  <c r="E28" i="8"/>
  <c r="E18" i="8"/>
  <c r="I18" i="5" l="1"/>
  <c r="J18" i="5" s="1"/>
  <c r="D18" i="5"/>
  <c r="K18" i="5" s="1"/>
  <c r="E18" i="5" l="1"/>
  <c r="G13" i="5" l="1"/>
  <c r="L13" i="5" s="1"/>
  <c r="M28" i="5" s="1"/>
  <c r="G8" i="5"/>
  <c r="L8" i="5" s="1"/>
  <c r="M8" i="5" s="1"/>
  <c r="M13" i="5" l="1"/>
  <c r="D18" i="1"/>
  <c r="G13" i="1"/>
  <c r="J28" i="1" l="1"/>
  <c r="D28" i="1"/>
  <c r="F28" i="1" s="1"/>
  <c r="I18" i="1"/>
  <c r="J18" i="1" s="1"/>
  <c r="E28" i="1" l="1"/>
  <c r="K28" i="1"/>
  <c r="K18" i="1"/>
  <c r="L28" i="1"/>
  <c r="G8" i="1"/>
  <c r="L8" i="1" s="1"/>
  <c r="M8" i="1" s="1"/>
  <c r="L13" i="1" l="1"/>
  <c r="M28" i="1" s="1"/>
  <c r="M13" i="1"/>
  <c r="E18" i="1"/>
</calcChain>
</file>

<file path=xl/sharedStrings.xml><?xml version="1.0" encoding="utf-8"?>
<sst xmlns="http://schemas.openxmlformats.org/spreadsheetml/2006/main" count="540" uniqueCount="119">
  <si>
    <t>No of Racks/ Systems</t>
  </si>
  <si>
    <t>Annual Sales Production (Tonnes)</t>
  </si>
  <si>
    <t>Selling Price per Kg ($)</t>
  </si>
  <si>
    <t>Annual Sales Production ($)</t>
  </si>
  <si>
    <t>No of Farm Workers</t>
  </si>
  <si>
    <t>No of Manhours/ Farm Worker/ Month</t>
  </si>
  <si>
    <t>Total Manhours Required/ Year</t>
  </si>
  <si>
    <t xml:space="preserve">CURRENT ANNUAL MANPOWER COST
</t>
  </si>
  <si>
    <t xml:space="preserve">TARGET ANNUAL MANPOWER COST
</t>
  </si>
  <si>
    <t xml:space="preserve">CURRENT ANNUAL WATER REQUIREMENT
</t>
  </si>
  <si>
    <t xml:space="preserve">TARGET ANNUAL WATER REQUIREMENT
</t>
  </si>
  <si>
    <t>No of Tiers per Rack/ System</t>
  </si>
  <si>
    <t xml:space="preserve">TARGET ANNUAL SALES PRODUCTION (NURSERY)
</t>
  </si>
  <si>
    <t xml:space="preserve">TARGET ANNUAL SALES PRODUCTION (GROW-OUT)
</t>
  </si>
  <si>
    <t>Germination Rate of Seeds (%)</t>
  </si>
  <si>
    <t>No of Seeds Planted per Tier</t>
  </si>
  <si>
    <t>Survival Rate of Vegetables (%)</t>
  </si>
  <si>
    <t>Total No of Seeds Planted per Batch</t>
  </si>
  <si>
    <t>Total No of Viable Seedlings Planted per Cycle</t>
  </si>
  <si>
    <t>No of Viable Seedlings Produced per Cycle</t>
  </si>
  <si>
    <t>No of Viable Seedlings Produced per Year</t>
  </si>
  <si>
    <t>Cost per Manhour ($)</t>
  </si>
  <si>
    <t>Size of Viable Seedling before Transplanting (Cm)</t>
  </si>
  <si>
    <t>Total Manpower Cost/ Year ($)</t>
  </si>
  <si>
    <t>Total Water Cost/ Year ($)</t>
  </si>
  <si>
    <t>Annual Manpower Savings (Manhours)</t>
  </si>
  <si>
    <t xml:space="preserve">CURRENT ANNUAL ENERGY REQUIREMENT
</t>
  </si>
  <si>
    <t xml:space="preserve">TARGET ANNUAL ENERGY REQUIREMENT
</t>
  </si>
  <si>
    <t>Energy for Growing Lights/ Month (kWh)</t>
  </si>
  <si>
    <t>Cost per kWh of Energy ($)</t>
  </si>
  <si>
    <t>Total Energy Required/ Year (kWh)</t>
  </si>
  <si>
    <t>Total Energy Cost/ Year ($)</t>
  </si>
  <si>
    <t>Energy for Indoor Environment/ Month (kWh) Eg. Aircon</t>
  </si>
  <si>
    <t>Annual Energy Savings (kWh)</t>
  </si>
  <si>
    <t>Energy for Growing Lights/ Month (kWh)
Eg. LED Lights</t>
  </si>
  <si>
    <t>No of Nursery Tanks</t>
  </si>
  <si>
    <t>No of Larvae Stocked per Nursery Tank</t>
  </si>
  <si>
    <t>Survival Rate of Larvae (%)</t>
  </si>
  <si>
    <t>Size of Fingerling before Transferring (Grams)</t>
  </si>
  <si>
    <t>Total No of Larvae Stocked per Cycle</t>
  </si>
  <si>
    <t>No of Fingerlings Produced per Cycle</t>
  </si>
  <si>
    <t>No of Fingerlings Produced per Year</t>
  </si>
  <si>
    <t>No of Fingerlings Stocked per Grow-Out Tank</t>
  </si>
  <si>
    <t>Size of Larvae during Stocking (Grams)</t>
  </si>
  <si>
    <t>Weight per Vegetable at Harvest (Grams)</t>
  </si>
  <si>
    <t>No of Viable Seedlings Planted per Tier</t>
  </si>
  <si>
    <t xml:space="preserve">TARGET ANNUAL SALES PRODUCTION (GROWER HOUSE)
</t>
  </si>
  <si>
    <t xml:space="preserve">TARGET ANNUAL SALES PRODUCTION (LAYER HOUSE)
</t>
  </si>
  <si>
    <t>No of Cage Systems</t>
  </si>
  <si>
    <t>No of Tiers per Cage System</t>
  </si>
  <si>
    <t>No of Chicks Stocked per Tier</t>
  </si>
  <si>
    <t>Total No of Chicks Stocked per Batch</t>
  </si>
  <si>
    <t>Survival Rate of Chicks (%)</t>
  </si>
  <si>
    <t>No of Hens Produced per Year</t>
  </si>
  <si>
    <t>Size of Hen before Transferring (Grams)</t>
  </si>
  <si>
    <t>No of Hens Stocked per Tier</t>
  </si>
  <si>
    <t>Survival Rate of Hens (%)</t>
  </si>
  <si>
    <t>No of Hens Produced per Batch</t>
  </si>
  <si>
    <t>Total No of Hens Stocked per Year</t>
  </si>
  <si>
    <t>Energy for Grower &amp; Layer Houses/ Month (kWh) Eg. Conveyor</t>
  </si>
  <si>
    <t>AGRI-FOOD CLUSTER TRANSFORMATION FUND (ACT)</t>
  </si>
  <si>
    <t>Project Outcome</t>
  </si>
  <si>
    <t>CURRENT ANNUAL SALES PRODUCTION (NURSERY)</t>
  </si>
  <si>
    <t>Period
&lt;MM/YYYY to MM/YYYY&gt;</t>
  </si>
  <si>
    <t xml:space="preserve">Comparison of production/ productivity, with and without the implementation of the project. Current production level should only reflect sales production for the latest 1-year production. </t>
  </si>
  <si>
    <t>CURRENT ANNUAL SALES PRODUCTION (GROWOUT)</t>
  </si>
  <si>
    <t xml:space="preserve">For water savings, provide a comparison of process, with and without the implementation of the project. </t>
  </si>
  <si>
    <t xml:space="preserve">For energy savings, provide a comparison of process, with and without the implementation of the project. </t>
  </si>
  <si>
    <t>Size of Fingerlings stocked (in cm)</t>
  </si>
  <si>
    <t>Total Energy Efficiency (kWh/kg)</t>
  </si>
  <si>
    <t>Target Date for Sales Production Increase
&lt;MM/YYYY&gt;</t>
  </si>
  <si>
    <t>Target Date for Manpower Savings
&lt;MM/YYYY&gt;</t>
  </si>
  <si>
    <t>Target Date for Energy Savings
&lt;MM/YYYY&gt;</t>
  </si>
  <si>
    <t>Target Date for Water Savings
&lt;MM/YYYY&gt;</t>
  </si>
  <si>
    <t>&lt;Please select one or more of the outcomes below and fill in the current (if any) and target figures that could potentially be reached under the proposed project. For any outcome, please only fill in the white boxes, where applicable&gt;</t>
  </si>
  <si>
    <t xml:space="preserve">OTHERS (e.g. How does the project demonstrate productivity/ sutainability/ circularity)
</t>
  </si>
  <si>
    <t>No of Grow-Out Tanks/ Ponds</t>
  </si>
  <si>
    <t xml:space="preserve">Comparison of process, with and without the implementation of the project. It can be attributed from (i) reduction in staff, reducing the payroll costs or (ii) redeployment of staff for other value-added process. </t>
  </si>
  <si>
    <t>Selling Price per Egg ($)</t>
  </si>
  <si>
    <t>Annual Sales Production of Eggs (Pieces)</t>
  </si>
  <si>
    <t>Annual Sales Production of Eggs ($)</t>
  </si>
  <si>
    <t>CURRENT ANNUAL SALES PRODUCTION (GROWER HOUSE)</t>
  </si>
  <si>
    <t>Remarks, if any</t>
  </si>
  <si>
    <t>Remarks, if any
(e.g. What are the processes?)</t>
  </si>
  <si>
    <t>Weight per Produce at Harvest (Grams)</t>
  </si>
  <si>
    <t>Total No of Produce Stocked per Cycle</t>
  </si>
  <si>
    <t>Survival Rate of Produce (%)</t>
  </si>
  <si>
    <t>Remarks, if any
(e.g. Species? Outdoor/ Indoor? RAS?)</t>
  </si>
  <si>
    <t>Remarks, if any
(e.g. Produce type? Outdoor/ Indoor? Multi-tier system?)</t>
  </si>
  <si>
    <t>Water Exchange/ Month (M3)</t>
  </si>
  <si>
    <t>Water for Cleaning/ Month (M3)</t>
  </si>
  <si>
    <t>Energy for RAS &amp; Water Treatment/ Month (kWh)
Eg. LED Lights</t>
  </si>
  <si>
    <t>Energy for Indoor Environment/ Month (kWh) Eg. Aircon &amp; Lightings</t>
  </si>
  <si>
    <t>Remarks, if any
(e.g. What are the manpower saving processes?)</t>
  </si>
  <si>
    <t>Remarks, if any
(e.g. What are the water saving processes?)</t>
  </si>
  <si>
    <t>Remarks, if any
(e.g. What are the energy saving processes?)</t>
  </si>
  <si>
    <t xml:space="preserve">Energy for RAS &amp; Water Treatment/ Month (kWh)
</t>
  </si>
  <si>
    <t>Energy Usage for Farm Environment/ Month (kWh) Eg. Aircon, Airflow</t>
  </si>
  <si>
    <t>Energy Usage for Farm System/ Month (kWh)
Eg. LED Lights</t>
  </si>
  <si>
    <t>Energy for Packing or Post-Harvest Activities/ Month (kWh) Eg. Labelling, Pasteurisation</t>
  </si>
  <si>
    <t>Water Usage for Farm System/ Month (M3)</t>
  </si>
  <si>
    <t>CURRENT ANNUAL SALES PRODUCTION (LAYER HOUSE)</t>
  </si>
  <si>
    <t>Percentage of Good Eggs</t>
  </si>
  <si>
    <r>
      <t xml:space="preserve">No of Cycles per Year
</t>
    </r>
    <r>
      <rPr>
        <i/>
        <sz val="12"/>
        <color theme="1"/>
        <rFont val="Arial"/>
        <family val="2"/>
      </rPr>
      <t>Must use the same cycle as layer house</t>
    </r>
  </si>
  <si>
    <r>
      <t xml:space="preserve">No of Batches per Year
</t>
    </r>
    <r>
      <rPr>
        <i/>
        <sz val="12"/>
        <color theme="1"/>
        <rFont val="Arial"/>
        <family val="2"/>
      </rPr>
      <t>Frequency of chick stocking in a year</t>
    </r>
  </si>
  <si>
    <r>
      <t xml:space="preserve">No of Cycles per Year
</t>
    </r>
    <r>
      <rPr>
        <i/>
        <sz val="12"/>
        <color theme="1"/>
        <rFont val="Arial"/>
        <family val="2"/>
      </rPr>
      <t>No of harvests per year at full capacity</t>
    </r>
  </si>
  <si>
    <r>
      <t>Water for Feeding/ Month (M</t>
    </r>
    <r>
      <rPr>
        <b/>
        <vertAlign val="superscript"/>
        <sz val="12"/>
        <color theme="1"/>
        <rFont val="Arial"/>
        <family val="2"/>
      </rPr>
      <t>3</t>
    </r>
    <r>
      <rPr>
        <b/>
        <sz val="12"/>
        <color theme="1"/>
        <rFont val="Arial"/>
        <family val="2"/>
      </rPr>
      <t>)</t>
    </r>
  </si>
  <si>
    <r>
      <t>Water for Cleaning/ Month (M</t>
    </r>
    <r>
      <rPr>
        <b/>
        <vertAlign val="superscript"/>
        <sz val="12"/>
        <color theme="1"/>
        <rFont val="Arial"/>
        <family val="2"/>
      </rPr>
      <t>3</t>
    </r>
    <r>
      <rPr>
        <b/>
        <sz val="12"/>
        <color theme="1"/>
        <rFont val="Arial"/>
        <family val="2"/>
      </rPr>
      <t>)</t>
    </r>
  </si>
  <si>
    <r>
      <t>Cost per M</t>
    </r>
    <r>
      <rPr>
        <b/>
        <vertAlign val="superscript"/>
        <sz val="12"/>
        <color theme="1"/>
        <rFont val="Arial"/>
        <family val="2"/>
      </rPr>
      <t>3</t>
    </r>
    <r>
      <rPr>
        <b/>
        <sz val="12"/>
        <color theme="1"/>
        <rFont val="Arial"/>
        <family val="2"/>
      </rPr>
      <t xml:space="preserve"> of Water ($)</t>
    </r>
  </si>
  <si>
    <r>
      <t>Total Water Required/ Year (M</t>
    </r>
    <r>
      <rPr>
        <b/>
        <vertAlign val="superscript"/>
        <sz val="12"/>
        <color theme="1"/>
        <rFont val="Arial"/>
        <family val="2"/>
      </rPr>
      <t>3</t>
    </r>
    <r>
      <rPr>
        <b/>
        <sz val="12"/>
        <color theme="1"/>
        <rFont val="Arial"/>
        <family val="2"/>
      </rPr>
      <t>)</t>
    </r>
  </si>
  <si>
    <r>
      <t>Annual Water Savings (M</t>
    </r>
    <r>
      <rPr>
        <b/>
        <vertAlign val="superscript"/>
        <sz val="12"/>
        <color theme="1"/>
        <rFont val="Arial"/>
        <family val="2"/>
      </rPr>
      <t>3</t>
    </r>
    <r>
      <rPr>
        <b/>
        <sz val="12"/>
        <color theme="1"/>
        <rFont val="Arial"/>
        <family val="2"/>
      </rPr>
      <t>)</t>
    </r>
  </si>
  <si>
    <r>
      <t>Water Volume per Nursery Tank (M</t>
    </r>
    <r>
      <rPr>
        <b/>
        <vertAlign val="superscript"/>
        <sz val="12"/>
        <color theme="1"/>
        <rFont val="Arial"/>
        <family val="2"/>
      </rPr>
      <t>3</t>
    </r>
    <r>
      <rPr>
        <b/>
        <sz val="12"/>
        <color theme="1"/>
        <rFont val="Arial"/>
        <family val="2"/>
      </rPr>
      <t>)</t>
    </r>
  </si>
  <si>
    <r>
      <t xml:space="preserve">No of Cycles per Year
</t>
    </r>
    <r>
      <rPr>
        <i/>
        <sz val="12"/>
        <color theme="1"/>
        <rFont val="Arial"/>
        <family val="2"/>
      </rPr>
      <t xml:space="preserve">Must use the same cycle as grow-out </t>
    </r>
  </si>
  <si>
    <r>
      <t>Water Volume per Grow-Out Tank/ Ponds (M</t>
    </r>
    <r>
      <rPr>
        <b/>
        <vertAlign val="superscript"/>
        <sz val="12"/>
        <color theme="1"/>
        <rFont val="Arial"/>
        <family val="2"/>
      </rPr>
      <t>3</t>
    </r>
    <r>
      <rPr>
        <b/>
        <sz val="12"/>
        <color theme="1"/>
        <rFont val="Arial"/>
        <family val="2"/>
      </rPr>
      <t>)</t>
    </r>
  </si>
  <si>
    <r>
      <t xml:space="preserve">No of Cycles per Year
</t>
    </r>
    <r>
      <rPr>
        <i/>
        <sz val="12"/>
        <color theme="1"/>
        <rFont val="Arial"/>
        <family val="2"/>
      </rPr>
      <t>Must use the same cycle as grow-out vegetables</t>
    </r>
  </si>
  <si>
    <r>
      <t xml:space="preserve">No of Batches per Cycle
</t>
    </r>
    <r>
      <rPr>
        <i/>
        <sz val="12"/>
        <color theme="1"/>
        <rFont val="Arial"/>
        <family val="2"/>
      </rPr>
      <t>Frequency of seed planting in a cycle</t>
    </r>
  </si>
  <si>
    <r>
      <t>Water for Fertilising &amp; Irrigation/ Month (M</t>
    </r>
    <r>
      <rPr>
        <b/>
        <vertAlign val="superscript"/>
        <sz val="12"/>
        <color theme="1"/>
        <rFont val="Arial"/>
        <family val="2"/>
      </rPr>
      <t>3</t>
    </r>
    <r>
      <rPr>
        <b/>
        <sz val="12"/>
        <color theme="1"/>
        <rFont val="Arial"/>
        <family val="2"/>
      </rPr>
      <t>)</t>
    </r>
  </si>
  <si>
    <t>AGRI-FOOD CLUSTER TRANSFORMATION (ACT) FUND</t>
  </si>
  <si>
    <r>
      <t>Water Usage for Farm System/ Month (M</t>
    </r>
    <r>
      <rPr>
        <b/>
        <vertAlign val="superscript"/>
        <sz val="12"/>
        <color theme="1"/>
        <rFont val="Arial"/>
        <family val="2"/>
      </rPr>
      <t>3</t>
    </r>
    <r>
      <rPr>
        <b/>
        <sz val="12"/>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</si>
</sst>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m:yyyy"/>
  </numFmts>
  <fonts count="8" x14ac:knownFonts="1">
    <font>
      <sz val="11"/>
      <color theme="1"/>
      <name val="Calibri"/>
      <family val="2"/>
      <scheme val="minor"/>
    </font>
    <font>
      <sz val="11"/>
      <color theme="1"/>
      <name val="Arial"/>
      <family val="2"/>
    </font>
    <font>
      <b/>
      <sz val="16"/>
      <color theme="1"/>
      <name val="Arial"/>
      <family val="2"/>
    </font>
    <font>
      <sz val="16"/>
      <color theme="1"/>
      <name val="Arial"/>
      <family val="2"/>
    </font>
    <font>
      <b/>
      <sz val="12"/>
      <color theme="1"/>
      <name val="Arial"/>
      <family val="2"/>
    </font>
    <font>
      <sz val="12"/>
      <color theme="1"/>
      <name val="Arial"/>
      <family val="2"/>
    </font>
    <font>
      <i/>
      <sz val="12"/>
      <color theme="1"/>
      <name val="Arial"/>
      <family val="2"/>
    </font>
    <font>
      <b/>
      <vertAlign val="superscript"/>
      <sz val="12"/>
      <color theme="1"/>
      <name val="Arial"/>
      <family val="2"/>
    </font>
  </fonts>
  <fills count="10">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CC99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97">
    <xf numFmtId="0" fontId="0" fillId="0" borderId="0" xfId="0"/>
    <xf numFmtId="0" fontId="1" fillId="0" borderId="0" xfId="0" applyFont="1" applyAlignment="1">
      <alignment vertical="top" wrapText="1"/>
    </xf>
    <xf numFmtId="9" fontId="1" fillId="0" borderId="0" xfId="0" applyNumberFormat="1" applyFont="1" applyAlignment="1">
      <alignment vertical="top" wrapText="1"/>
    </xf>
    <xf numFmtId="2" fontId="1" fillId="0" borderId="0" xfId="0" applyNumberFormat="1" applyFont="1" applyAlignment="1">
      <alignment vertical="top" wrapText="1"/>
    </xf>
    <xf numFmtId="4" fontId="1" fillId="0" borderId="0" xfId="0" applyNumberFormat="1" applyFont="1" applyAlignment="1">
      <alignment vertical="top" wrapText="1"/>
    </xf>
    <xf numFmtId="164" fontId="1" fillId="0" borderId="0" xfId="0" applyNumberFormat="1" applyFont="1" applyAlignment="1">
      <alignment vertical="top" wrapText="1"/>
    </xf>
    <xf numFmtId="1" fontId="1" fillId="0" borderId="0" xfId="0" applyNumberFormat="1" applyFont="1" applyAlignment="1">
      <alignment vertical="top" wrapText="1"/>
    </xf>
    <xf numFmtId="0" fontId="1" fillId="0" borderId="0" xfId="0" applyFont="1" applyAlignment="1">
      <alignment horizontal="center" vertical="top" wrapText="1"/>
    </xf>
    <xf numFmtId="9" fontId="1" fillId="0" borderId="0" xfId="0" applyNumberFormat="1" applyFont="1" applyAlignment="1">
      <alignment horizontal="center" vertical="top" wrapText="1"/>
    </xf>
    <xf numFmtId="2" fontId="1" fillId="0" borderId="0" xfId="0" applyNumberFormat="1" applyFont="1" applyAlignment="1">
      <alignment horizontal="center" vertical="top" wrapText="1"/>
    </xf>
    <xf numFmtId="4" fontId="1" fillId="0" borderId="0" xfId="0" applyNumberFormat="1" applyFont="1" applyAlignment="1">
      <alignment horizontal="center" vertical="top" wrapText="1"/>
    </xf>
    <xf numFmtId="164" fontId="1" fillId="0" borderId="0" xfId="0" applyNumberFormat="1" applyFont="1" applyAlignment="1">
      <alignment horizontal="center" vertical="top" wrapText="1"/>
    </xf>
    <xf numFmtId="1" fontId="1" fillId="0" borderId="0" xfId="0" applyNumberFormat="1" applyFont="1" applyAlignment="1">
      <alignment horizontal="center" vertical="top" wrapText="1"/>
    </xf>
    <xf numFmtId="0" fontId="4" fillId="2" borderId="1" xfId="0" applyFont="1" applyFill="1" applyBorder="1" applyAlignment="1">
      <alignment horizontal="center" vertical="top" wrapText="1"/>
    </xf>
    <xf numFmtId="164" fontId="4" fillId="2" borderId="1" xfId="0" applyNumberFormat="1" applyFont="1" applyFill="1" applyBorder="1" applyAlignment="1">
      <alignment horizontal="center" vertical="top" wrapText="1"/>
    </xf>
    <xf numFmtId="0" fontId="5" fillId="0" borderId="0" xfId="0" applyFont="1" applyAlignment="1">
      <alignment vertical="top" wrapText="1"/>
    </xf>
    <xf numFmtId="9" fontId="5" fillId="0" borderId="0" xfId="0" applyNumberFormat="1" applyFont="1" applyAlignment="1">
      <alignment vertical="top" wrapText="1"/>
    </xf>
    <xf numFmtId="2" fontId="5" fillId="0" borderId="0" xfId="0" applyNumberFormat="1" applyFont="1" applyAlignment="1">
      <alignment vertical="top" wrapText="1"/>
    </xf>
    <xf numFmtId="4" fontId="5" fillId="0" borderId="0" xfId="0" applyNumberFormat="1" applyFont="1" applyAlignment="1">
      <alignment vertical="top" wrapText="1"/>
    </xf>
    <xf numFmtId="164" fontId="5" fillId="0" borderId="0" xfId="0" applyNumberFormat="1" applyFont="1" applyAlignment="1">
      <alignment vertical="top" wrapText="1"/>
    </xf>
    <xf numFmtId="1" fontId="5" fillId="0" borderId="0" xfId="0" applyNumberFormat="1" applyFont="1" applyAlignment="1">
      <alignment vertical="top" wrapText="1"/>
    </xf>
    <xf numFmtId="0" fontId="4" fillId="0" borderId="0" xfId="0" applyFont="1" applyAlignment="1">
      <alignment vertical="top" wrapText="1"/>
    </xf>
    <xf numFmtId="0" fontId="4" fillId="7" borderId="1" xfId="0" applyFont="1" applyFill="1" applyBorder="1" applyAlignment="1">
      <alignment horizontal="center" vertical="top" wrapText="1"/>
    </xf>
    <xf numFmtId="0" fontId="4" fillId="4" borderId="1" xfId="0" applyFont="1" applyFill="1" applyBorder="1" applyAlignment="1">
      <alignment horizontal="center" vertical="top" wrapText="1"/>
    </xf>
    <xf numFmtId="164" fontId="4" fillId="4"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4" fillId="8" borderId="1" xfId="0" applyFont="1" applyFill="1" applyBorder="1" applyAlignment="1">
      <alignment horizontal="center" vertical="top" wrapText="1"/>
    </xf>
    <xf numFmtId="164" fontId="4" fillId="8" borderId="1" xfId="0" applyNumberFormat="1" applyFont="1" applyFill="1" applyBorder="1" applyAlignment="1">
      <alignment horizontal="center" vertical="top" wrapText="1"/>
    </xf>
    <xf numFmtId="0" fontId="5" fillId="0" borderId="0" xfId="0" applyFont="1" applyAlignment="1">
      <alignment horizontal="center" vertical="top" wrapText="1"/>
    </xf>
    <xf numFmtId="4" fontId="4" fillId="6" borderId="1" xfId="0" applyNumberFormat="1" applyFont="1" applyFill="1" applyBorder="1" applyAlignment="1">
      <alignment horizontal="center" vertical="top" wrapText="1"/>
    </xf>
    <xf numFmtId="164" fontId="4" fillId="6" borderId="1" xfId="0" applyNumberFormat="1" applyFont="1" applyFill="1" applyBorder="1" applyAlignment="1">
      <alignment horizontal="center" vertical="top" wrapText="1"/>
    </xf>
    <xf numFmtId="9" fontId="4" fillId="2" borderId="1" xfId="0" applyNumberFormat="1" applyFont="1" applyFill="1" applyBorder="1" applyAlignment="1">
      <alignment horizontal="center" vertical="top" wrapText="1"/>
    </xf>
    <xf numFmtId="1" fontId="4" fillId="2" borderId="1" xfId="0" applyNumberFormat="1" applyFont="1" applyFill="1" applyBorder="1" applyAlignment="1">
      <alignment horizontal="center" vertical="top" wrapText="1"/>
    </xf>
    <xf numFmtId="2" fontId="4" fillId="2" borderId="1" xfId="0" applyNumberFormat="1" applyFont="1" applyFill="1" applyBorder="1" applyAlignment="1">
      <alignment horizontal="center" vertical="top" wrapText="1"/>
    </xf>
    <xf numFmtId="0" fontId="5" fillId="0" borderId="1" xfId="0" applyFont="1" applyBorder="1" applyAlignment="1">
      <alignment horizontal="center" vertical="top" wrapText="1"/>
    </xf>
    <xf numFmtId="3" fontId="5" fillId="0" borderId="1" xfId="0" applyNumberFormat="1" applyFont="1" applyBorder="1" applyAlignment="1" applyProtection="1">
      <alignment horizontal="center" vertical="top" wrapText="1"/>
      <protection locked="0"/>
    </xf>
    <xf numFmtId="3" fontId="5" fillId="2" borderId="1" xfId="0" applyNumberFormat="1" applyFont="1" applyFill="1" applyBorder="1" applyAlignment="1">
      <alignment horizontal="center" vertical="top" wrapText="1"/>
    </xf>
    <xf numFmtId="9" fontId="5" fillId="0" borderId="1" xfId="0" applyNumberFormat="1" applyFont="1" applyBorder="1" applyAlignment="1" applyProtection="1">
      <alignment horizontal="center" vertical="top" wrapText="1"/>
      <protection locked="0"/>
    </xf>
    <xf numFmtId="49" fontId="5" fillId="0" borderId="1" xfId="0" applyNumberFormat="1" applyFont="1" applyBorder="1" applyAlignment="1" applyProtection="1">
      <alignment horizontal="center" vertical="top" wrapText="1"/>
      <protection locked="0"/>
    </xf>
    <xf numFmtId="9" fontId="5" fillId="0" borderId="0" xfId="0" applyNumberFormat="1" applyFont="1" applyAlignment="1">
      <alignment horizontal="center" vertical="top" wrapText="1"/>
    </xf>
    <xf numFmtId="2" fontId="5" fillId="0" borderId="0" xfId="0" applyNumberFormat="1" applyFont="1" applyAlignment="1">
      <alignment horizontal="center" vertical="top" wrapText="1"/>
    </xf>
    <xf numFmtId="4" fontId="5" fillId="0" borderId="0" xfId="0" applyNumberFormat="1" applyFont="1" applyAlignment="1">
      <alignment horizontal="center" vertical="top" wrapText="1"/>
    </xf>
    <xf numFmtId="164" fontId="5" fillId="0" borderId="0" xfId="0" applyNumberFormat="1" applyFont="1" applyAlignment="1">
      <alignment horizontal="center" vertical="top" wrapText="1"/>
    </xf>
    <xf numFmtId="1" fontId="5" fillId="0" borderId="0" xfId="0" applyNumberFormat="1" applyFont="1" applyAlignment="1">
      <alignment horizontal="center" vertical="top" wrapText="1"/>
    </xf>
    <xf numFmtId="0" fontId="4" fillId="0" borderId="0" xfId="0" applyFont="1" applyAlignment="1">
      <alignment horizontal="center" vertical="top" wrapText="1"/>
    </xf>
    <xf numFmtId="164" fontId="5" fillId="0" borderId="1" xfId="0" applyNumberFormat="1" applyFont="1" applyBorder="1" applyAlignment="1" applyProtection="1">
      <alignment horizontal="center" vertical="top" wrapText="1"/>
      <protection locked="0"/>
    </xf>
    <xf numFmtId="164" fontId="5" fillId="2" borderId="1" xfId="0" applyNumberFormat="1" applyFont="1" applyFill="1" applyBorder="1" applyAlignment="1">
      <alignment horizontal="center" vertical="top" wrapText="1"/>
    </xf>
    <xf numFmtId="164" fontId="4" fillId="7" borderId="1" xfId="0" applyNumberFormat="1" applyFont="1" applyFill="1" applyBorder="1" applyAlignment="1">
      <alignment horizontal="center" vertical="top" wrapText="1"/>
    </xf>
    <xf numFmtId="3" fontId="5" fillId="7" borderId="1" xfId="0" applyNumberFormat="1" applyFont="1" applyFill="1" applyBorder="1" applyAlignment="1">
      <alignment horizontal="center" vertical="top" wrapText="1"/>
    </xf>
    <xf numFmtId="164" fontId="5" fillId="7" borderId="1" xfId="0" applyNumberFormat="1" applyFont="1" applyFill="1" applyBorder="1" applyAlignment="1">
      <alignment horizontal="center" vertical="top" wrapText="1"/>
    </xf>
    <xf numFmtId="3" fontId="5" fillId="4" borderId="1" xfId="0" applyNumberFormat="1"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164" fontId="4" fillId="3" borderId="1" xfId="0" applyNumberFormat="1" applyFont="1" applyFill="1" applyBorder="1" applyAlignment="1">
      <alignment horizontal="center" vertical="top" wrapText="1"/>
    </xf>
    <xf numFmtId="3" fontId="5" fillId="3" borderId="1" xfId="0" applyNumberFormat="1" applyFont="1" applyFill="1" applyBorder="1" applyAlignment="1">
      <alignment horizontal="center" vertical="top" wrapText="1"/>
    </xf>
    <xf numFmtId="164" fontId="5" fillId="3" borderId="1" xfId="0" applyNumberFormat="1" applyFont="1" applyFill="1" applyBorder="1" applyAlignment="1">
      <alignment horizontal="center" vertical="top" wrapText="1"/>
    </xf>
    <xf numFmtId="3" fontId="5" fillId="8" borderId="1" xfId="0" applyNumberFormat="1" applyFont="1" applyFill="1" applyBorder="1" applyAlignment="1">
      <alignment horizontal="center" vertical="top" wrapText="1"/>
    </xf>
    <xf numFmtId="164" fontId="5" fillId="8" borderId="1" xfId="0" applyNumberFormat="1" applyFont="1" applyFill="1" applyBorder="1" applyAlignment="1">
      <alignment horizontal="center" vertical="top" wrapText="1"/>
    </xf>
    <xf numFmtId="4" fontId="5" fillId="3" borderId="1" xfId="0" applyNumberFormat="1" applyFont="1" applyFill="1" applyBorder="1" applyAlignment="1">
      <alignment horizontal="center" vertical="top" wrapText="1"/>
    </xf>
    <xf numFmtId="4" fontId="4" fillId="2" borderId="1" xfId="0" applyNumberFormat="1" applyFont="1" applyFill="1" applyBorder="1" applyAlignment="1">
      <alignment horizontal="center" vertical="top" wrapText="1"/>
    </xf>
    <xf numFmtId="4" fontId="5" fillId="2" borderId="1" xfId="0" applyNumberFormat="1" applyFont="1" applyFill="1" applyBorder="1" applyAlignment="1">
      <alignment horizontal="center" vertical="top" wrapText="1"/>
    </xf>
    <xf numFmtId="49" fontId="5" fillId="0" borderId="1" xfId="0" applyNumberFormat="1" applyFont="1" applyBorder="1" applyAlignment="1">
      <alignment horizontal="center" vertical="top" wrapText="1"/>
    </xf>
    <xf numFmtId="165" fontId="5" fillId="0" borderId="1" xfId="0" applyNumberFormat="1" applyFont="1" applyBorder="1" applyAlignment="1" applyProtection="1">
      <alignment horizontal="center" vertical="top" wrapText="1"/>
      <protection locked="0"/>
    </xf>
    <xf numFmtId="164" fontId="4" fillId="2" borderId="1" xfId="0" applyNumberFormat="1" applyFont="1" applyFill="1" applyBorder="1" applyAlignment="1">
      <alignment horizontal="center" vertical="top" wrapText="1"/>
    </xf>
    <xf numFmtId="164" fontId="4" fillId="8" borderId="1" xfId="0" applyNumberFormat="1" applyFont="1" applyFill="1" applyBorder="1" applyAlignment="1">
      <alignment horizontal="center" vertical="top" wrapText="1"/>
    </xf>
    <xf numFmtId="0" fontId="2" fillId="5" borderId="1" xfId="0" applyFont="1" applyFill="1" applyBorder="1" applyAlignment="1">
      <alignment horizontal="center" vertic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5" borderId="4" xfId="0" applyFont="1" applyFill="1" applyBorder="1" applyAlignment="1">
      <alignment horizontal="center"/>
    </xf>
    <xf numFmtId="0" fontId="3" fillId="5" borderId="5" xfId="0" applyFont="1" applyFill="1" applyBorder="1" applyAlignment="1">
      <alignment horizontal="center" wrapText="1"/>
    </xf>
    <xf numFmtId="0" fontId="3" fillId="5" borderId="6" xfId="0" applyFont="1" applyFill="1" applyBorder="1" applyAlignment="1">
      <alignment horizontal="center" wrapText="1"/>
    </xf>
    <xf numFmtId="0" fontId="3" fillId="5" borderId="7" xfId="0" applyFont="1" applyFill="1" applyBorder="1" applyAlignment="1">
      <alignment horizontal="center" wrapText="1"/>
    </xf>
    <xf numFmtId="0" fontId="4" fillId="6" borderId="1" xfId="0" applyFont="1" applyFill="1" applyBorder="1" applyAlignment="1">
      <alignment horizontal="center" vertical="top" wrapText="1"/>
    </xf>
    <xf numFmtId="0" fontId="4" fillId="3" borderId="1" xfId="0" applyFont="1" applyFill="1" applyBorder="1" applyAlignment="1">
      <alignment horizontal="center" vertical="top" wrapText="1"/>
    </xf>
    <xf numFmtId="0" fontId="4" fillId="8" borderId="1" xfId="0" applyFont="1" applyFill="1" applyBorder="1" applyAlignment="1">
      <alignment horizontal="center" vertical="top" wrapText="1"/>
    </xf>
    <xf numFmtId="0" fontId="5" fillId="5" borderId="1" xfId="0" applyFont="1" applyFill="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164" fontId="4" fillId="4"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5" fillId="5" borderId="8" xfId="0" applyFont="1" applyFill="1" applyBorder="1" applyAlignment="1">
      <alignment horizontal="center" vertical="top" wrapText="1"/>
    </xf>
    <xf numFmtId="0" fontId="5" fillId="5" borderId="9" xfId="0" applyFont="1" applyFill="1" applyBorder="1" applyAlignment="1">
      <alignment horizontal="center" vertical="top" wrapText="1"/>
    </xf>
    <xf numFmtId="0" fontId="5" fillId="5" borderId="10" xfId="0" applyFont="1" applyFill="1" applyBorder="1" applyAlignment="1">
      <alignment horizontal="center" vertical="top" wrapText="1"/>
    </xf>
    <xf numFmtId="0" fontId="4" fillId="9" borderId="1" xfId="0" applyFont="1" applyFill="1" applyBorder="1" applyAlignment="1">
      <alignment horizontal="center" vertical="top" wrapText="1"/>
    </xf>
    <xf numFmtId="0" fontId="4" fillId="8" borderId="1" xfId="0" applyFont="1" applyFill="1" applyBorder="1" applyAlignment="1">
      <alignment horizontal="center" vertical="top"/>
    </xf>
    <xf numFmtId="0" fontId="4" fillId="7" borderId="1" xfId="0" applyFont="1" applyFill="1" applyBorder="1" applyAlignment="1">
      <alignment horizontal="center" vertical="top" wrapText="1"/>
    </xf>
    <xf numFmtId="0" fontId="4" fillId="4" borderId="1" xfId="0" applyFont="1" applyFill="1" applyBorder="1" applyAlignment="1">
      <alignment horizontal="center" vertical="top" wrapText="1"/>
    </xf>
    <xf numFmtId="0" fontId="5" fillId="8" borderId="1" xfId="0" applyFont="1" applyFill="1" applyBorder="1" applyAlignment="1">
      <alignment horizontal="center" vertical="top" wrapText="1"/>
    </xf>
    <xf numFmtId="0" fontId="4" fillId="3" borderId="8" xfId="0" applyFont="1" applyFill="1" applyBorder="1" applyAlignment="1">
      <alignment horizontal="center" vertical="top" wrapText="1"/>
    </xf>
    <xf numFmtId="0" fontId="4" fillId="3" borderId="9" xfId="0" applyFont="1" applyFill="1" applyBorder="1" applyAlignment="1">
      <alignment horizontal="center" vertical="top" wrapText="1"/>
    </xf>
    <xf numFmtId="0" fontId="4" fillId="3" borderId="10" xfId="0" applyFont="1" applyFill="1" applyBorder="1" applyAlignment="1">
      <alignment horizontal="center" vertical="top" wrapText="1"/>
    </xf>
    <xf numFmtId="164" fontId="4" fillId="8" borderId="11" xfId="0" applyNumberFormat="1" applyFont="1" applyFill="1" applyBorder="1" applyAlignment="1">
      <alignment horizontal="center" vertical="top" wrapText="1"/>
    </xf>
    <xf numFmtId="164" fontId="4" fillId="8" borderId="12" xfId="0" applyNumberFormat="1" applyFont="1" applyFill="1" applyBorder="1" applyAlignment="1">
      <alignment horizontal="center" vertical="top" wrapText="1"/>
    </xf>
    <xf numFmtId="164" fontId="4" fillId="8" borderId="13" xfId="0" applyNumberFormat="1" applyFont="1" applyFill="1" applyBorder="1" applyAlignment="1">
      <alignment horizontal="center" vertical="top" wrapText="1"/>
    </xf>
    <xf numFmtId="0" fontId="4" fillId="8" borderId="8" xfId="0" applyFont="1" applyFill="1" applyBorder="1" applyAlignment="1">
      <alignment horizontal="center" vertical="top"/>
    </xf>
    <xf numFmtId="0" fontId="4" fillId="8" borderId="9" xfId="0" applyFont="1" applyFill="1" applyBorder="1" applyAlignment="1">
      <alignment horizontal="center" vertical="top"/>
    </xf>
    <xf numFmtId="0" fontId="4" fillId="8" borderId="10" xfId="0" applyFont="1" applyFill="1" applyBorder="1" applyAlignment="1">
      <alignment horizontal="center" vertical="top"/>
    </xf>
  </cellXfs>
  <cellStyles count="1">
    <cellStyle name="Normal" xfId="0" builtinId="0"/>
  </cellStyles>
  <dxfs count="0"/>
  <tableStyles count="0" defaultTableStyle="TableStyleMedium2" defaultPivotStyle="PivotStyleLight16"/>
  <colors>
    <mruColors>
      <color rgb="FFCC99FF"/>
      <color rgb="FF9966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36"/>
  <sheetViews>
    <sheetView tabSelected="1" zoomScale="80" zoomScaleNormal="80" workbookViewId="0">
      <selection activeCell="A2" sqref="A2:N2"/>
    </sheetView>
  </sheetViews>
  <sheetFormatPr defaultColWidth="9.1796875" defaultRowHeight="14" x14ac:dyDescent="0.35"/>
  <cols>
    <col min="1" max="6" width="25.6328125" style="1" customWidth="1"/>
    <col min="7" max="7" width="25.6328125" style="2" customWidth="1"/>
    <col min="8" max="8" width="25.6328125" style="3" customWidth="1"/>
    <col min="9" max="9" width="25.6328125" style="4" customWidth="1"/>
    <col min="10" max="10" width="25.6328125" style="5" customWidth="1"/>
    <col min="11" max="11" width="25.6328125" style="6" customWidth="1"/>
    <col min="12" max="12" width="25.6328125" style="4" customWidth="1"/>
    <col min="13" max="13" width="25.6328125" style="5" customWidth="1"/>
    <col min="14" max="15" width="25.6328125" style="1" customWidth="1"/>
    <col min="16" max="16384" width="9.1796875" style="1"/>
  </cols>
  <sheetData>
    <row r="1" spans="1:15" s="7" customFormat="1" ht="20.25" customHeight="1" x14ac:dyDescent="0.35">
      <c r="A1" s="64" t="s">
        <v>117</v>
      </c>
      <c r="B1" s="64"/>
      <c r="C1" s="64"/>
      <c r="D1" s="64"/>
      <c r="E1" s="64"/>
      <c r="F1" s="64"/>
      <c r="G1" s="64"/>
      <c r="H1" s="64"/>
      <c r="I1" s="64"/>
      <c r="J1" s="64"/>
      <c r="K1" s="64"/>
      <c r="L1" s="64"/>
      <c r="M1" s="64"/>
      <c r="N1" s="64"/>
    </row>
    <row r="2" spans="1:15" s="7" customFormat="1" ht="20.25" customHeight="1" x14ac:dyDescent="0.4">
      <c r="A2" s="65" t="s">
        <v>61</v>
      </c>
      <c r="B2" s="66"/>
      <c r="C2" s="66"/>
      <c r="D2" s="66"/>
      <c r="E2" s="66"/>
      <c r="F2" s="66"/>
      <c r="G2" s="66"/>
      <c r="H2" s="66"/>
      <c r="I2" s="66"/>
      <c r="J2" s="66"/>
      <c r="K2" s="66"/>
      <c r="L2" s="66"/>
      <c r="M2" s="66"/>
      <c r="N2" s="67"/>
    </row>
    <row r="3" spans="1:15" s="7" customFormat="1" ht="20" x14ac:dyDescent="0.4">
      <c r="A3" s="68" t="s">
        <v>74</v>
      </c>
      <c r="B3" s="69"/>
      <c r="C3" s="69"/>
      <c r="D3" s="69"/>
      <c r="E3" s="69"/>
      <c r="F3" s="69"/>
      <c r="G3" s="69"/>
      <c r="H3" s="69"/>
      <c r="I3" s="69"/>
      <c r="J3" s="69"/>
      <c r="K3" s="69"/>
      <c r="L3" s="69"/>
      <c r="M3" s="69"/>
      <c r="N3" s="70"/>
    </row>
    <row r="4" spans="1:15" s="28" customFormat="1" ht="20" customHeight="1" x14ac:dyDescent="0.35">
      <c r="G4" s="39"/>
      <c r="H4" s="40"/>
      <c r="I4" s="41"/>
      <c r="J4" s="42"/>
      <c r="K4" s="43"/>
      <c r="L4" s="41"/>
      <c r="M4" s="42"/>
    </row>
    <row r="5" spans="1:15" s="28" customFormat="1" ht="20" customHeight="1" x14ac:dyDescent="0.35">
      <c r="A5" s="71" t="s">
        <v>62</v>
      </c>
      <c r="B5" s="71"/>
      <c r="C5" s="71"/>
      <c r="D5" s="79" t="s">
        <v>12</v>
      </c>
      <c r="E5" s="79"/>
      <c r="F5" s="79"/>
      <c r="G5" s="79"/>
      <c r="H5" s="79"/>
      <c r="I5" s="79"/>
      <c r="J5" s="79"/>
      <c r="K5" s="79"/>
      <c r="L5" s="79"/>
      <c r="M5" s="79"/>
      <c r="N5" s="79"/>
      <c r="O5" s="62" t="s">
        <v>88</v>
      </c>
    </row>
    <row r="6" spans="1:15" s="28" customFormat="1" ht="20" customHeight="1" x14ac:dyDescent="0.35">
      <c r="A6" s="80" t="s">
        <v>64</v>
      </c>
      <c r="B6" s="81"/>
      <c r="C6" s="81"/>
      <c r="D6" s="81"/>
      <c r="E6" s="81"/>
      <c r="F6" s="81"/>
      <c r="G6" s="81"/>
      <c r="H6" s="81"/>
      <c r="I6" s="81"/>
      <c r="J6" s="81"/>
      <c r="K6" s="81"/>
      <c r="L6" s="81"/>
      <c r="M6" s="81"/>
      <c r="N6" s="82"/>
      <c r="O6" s="62"/>
    </row>
    <row r="7" spans="1:15" s="28" customFormat="1" ht="60" customHeight="1" x14ac:dyDescent="0.35">
      <c r="A7" s="29" t="s">
        <v>20</v>
      </c>
      <c r="B7" s="30" t="s">
        <v>3</v>
      </c>
      <c r="C7" s="30" t="s">
        <v>63</v>
      </c>
      <c r="D7" s="13" t="s">
        <v>0</v>
      </c>
      <c r="E7" s="13" t="s">
        <v>11</v>
      </c>
      <c r="F7" s="13" t="s">
        <v>15</v>
      </c>
      <c r="G7" s="31" t="s">
        <v>17</v>
      </c>
      <c r="H7" s="31" t="s">
        <v>14</v>
      </c>
      <c r="I7" s="32" t="s">
        <v>114</v>
      </c>
      <c r="J7" s="32" t="s">
        <v>115</v>
      </c>
      <c r="K7" s="33" t="s">
        <v>22</v>
      </c>
      <c r="L7" s="33" t="s">
        <v>19</v>
      </c>
      <c r="M7" s="33" t="s">
        <v>20</v>
      </c>
      <c r="N7" s="14" t="s">
        <v>70</v>
      </c>
      <c r="O7" s="62"/>
    </row>
    <row r="8" spans="1:15" s="28" customFormat="1" ht="20" customHeight="1" x14ac:dyDescent="0.35">
      <c r="A8" s="34"/>
      <c r="B8" s="34"/>
      <c r="C8" s="34"/>
      <c r="D8" s="35"/>
      <c r="E8" s="35"/>
      <c r="F8" s="35"/>
      <c r="G8" s="36">
        <f>D8*E8*F8</f>
        <v>0</v>
      </c>
      <c r="H8" s="37"/>
      <c r="I8" s="35"/>
      <c r="J8" s="35"/>
      <c r="K8" s="35"/>
      <c r="L8" s="36">
        <f>G8*H8*J8</f>
        <v>0</v>
      </c>
      <c r="M8" s="36">
        <f>I8*L8</f>
        <v>0</v>
      </c>
      <c r="N8" s="38"/>
      <c r="O8" s="38"/>
    </row>
    <row r="9" spans="1:15" s="28" customFormat="1" ht="20" customHeight="1" x14ac:dyDescent="0.35">
      <c r="G9" s="39"/>
      <c r="H9" s="40"/>
      <c r="I9" s="41"/>
      <c r="J9" s="42"/>
      <c r="K9" s="43"/>
      <c r="L9" s="41"/>
      <c r="M9" s="42"/>
    </row>
    <row r="10" spans="1:15" s="28" customFormat="1" ht="20" customHeight="1" x14ac:dyDescent="0.35">
      <c r="A10" s="71" t="s">
        <v>65</v>
      </c>
      <c r="B10" s="71"/>
      <c r="C10" s="71"/>
      <c r="D10" s="79" t="s">
        <v>13</v>
      </c>
      <c r="E10" s="79"/>
      <c r="F10" s="79"/>
      <c r="G10" s="79"/>
      <c r="H10" s="79"/>
      <c r="I10" s="79"/>
      <c r="J10" s="79"/>
      <c r="K10" s="79"/>
      <c r="L10" s="79"/>
      <c r="M10" s="79"/>
      <c r="N10" s="79"/>
      <c r="O10" s="62" t="s">
        <v>88</v>
      </c>
    </row>
    <row r="11" spans="1:15" s="28" customFormat="1" ht="20" customHeight="1" x14ac:dyDescent="0.35">
      <c r="A11" s="74" t="s">
        <v>64</v>
      </c>
      <c r="B11" s="74"/>
      <c r="C11" s="74"/>
      <c r="D11" s="74"/>
      <c r="E11" s="74"/>
      <c r="F11" s="74"/>
      <c r="G11" s="74"/>
      <c r="H11" s="74"/>
      <c r="I11" s="74"/>
      <c r="J11" s="74"/>
      <c r="K11" s="74"/>
      <c r="L11" s="74"/>
      <c r="M11" s="74"/>
      <c r="N11" s="74"/>
      <c r="O11" s="62"/>
    </row>
    <row r="12" spans="1:15" s="44" customFormat="1" ht="60" customHeight="1" x14ac:dyDescent="0.35">
      <c r="A12" s="29" t="s">
        <v>1</v>
      </c>
      <c r="B12" s="30" t="s">
        <v>3</v>
      </c>
      <c r="C12" s="30" t="s">
        <v>63</v>
      </c>
      <c r="D12" s="13" t="s">
        <v>0</v>
      </c>
      <c r="E12" s="13" t="s">
        <v>11</v>
      </c>
      <c r="F12" s="13" t="s">
        <v>45</v>
      </c>
      <c r="G12" s="31" t="s">
        <v>18</v>
      </c>
      <c r="H12" s="31" t="s">
        <v>16</v>
      </c>
      <c r="I12" s="32" t="s">
        <v>105</v>
      </c>
      <c r="J12" s="33" t="s">
        <v>44</v>
      </c>
      <c r="K12" s="14" t="s">
        <v>2</v>
      </c>
      <c r="L12" s="58" t="s">
        <v>1</v>
      </c>
      <c r="M12" s="14" t="s">
        <v>3</v>
      </c>
      <c r="N12" s="14" t="s">
        <v>70</v>
      </c>
      <c r="O12" s="62"/>
    </row>
    <row r="13" spans="1:15" s="28" customFormat="1" ht="20" customHeight="1" x14ac:dyDescent="0.35">
      <c r="A13" s="34"/>
      <c r="B13" s="34"/>
      <c r="C13" s="34"/>
      <c r="D13" s="35"/>
      <c r="E13" s="35"/>
      <c r="F13" s="35"/>
      <c r="G13" s="36">
        <f>D13*E13*F13</f>
        <v>0</v>
      </c>
      <c r="H13" s="37"/>
      <c r="I13" s="35"/>
      <c r="J13" s="35"/>
      <c r="K13" s="45"/>
      <c r="L13" s="59">
        <f>(G13*H13*I13*J13)/1000000</f>
        <v>0</v>
      </c>
      <c r="M13" s="46">
        <f>(G13*H13*I13*J13*K13)/1000</f>
        <v>0</v>
      </c>
      <c r="N13" s="38"/>
      <c r="O13" s="38"/>
    </row>
    <row r="14" spans="1:15" s="28" customFormat="1" ht="20" customHeight="1" x14ac:dyDescent="0.35">
      <c r="G14" s="39"/>
      <c r="H14" s="40"/>
      <c r="I14" s="41"/>
      <c r="J14" s="42"/>
      <c r="K14" s="43"/>
      <c r="L14" s="41"/>
      <c r="M14" s="42"/>
    </row>
    <row r="15" spans="1:15" s="28" customFormat="1" ht="20" customHeight="1" x14ac:dyDescent="0.35">
      <c r="A15" s="85" t="s">
        <v>7</v>
      </c>
      <c r="B15" s="85"/>
      <c r="C15" s="85"/>
      <c r="D15" s="85"/>
      <c r="E15" s="85"/>
      <c r="F15" s="85"/>
      <c r="G15" s="86" t="s">
        <v>8</v>
      </c>
      <c r="H15" s="86"/>
      <c r="I15" s="86"/>
      <c r="J15" s="86"/>
      <c r="K15" s="86"/>
      <c r="L15" s="86"/>
      <c r="M15" s="78" t="s">
        <v>93</v>
      </c>
    </row>
    <row r="16" spans="1:15" s="28" customFormat="1" ht="20" customHeight="1" x14ac:dyDescent="0.35">
      <c r="A16" s="74" t="s">
        <v>77</v>
      </c>
      <c r="B16" s="74"/>
      <c r="C16" s="74"/>
      <c r="D16" s="74"/>
      <c r="E16" s="74"/>
      <c r="F16" s="74"/>
      <c r="G16" s="74"/>
      <c r="H16" s="74"/>
      <c r="I16" s="74"/>
      <c r="J16" s="74"/>
      <c r="K16" s="74"/>
      <c r="L16" s="74"/>
      <c r="M16" s="78"/>
    </row>
    <row r="17" spans="1:15" s="28" customFormat="1" ht="60" customHeight="1" x14ac:dyDescent="0.35">
      <c r="A17" s="22" t="s">
        <v>4</v>
      </c>
      <c r="B17" s="22" t="s">
        <v>5</v>
      </c>
      <c r="C17" s="22" t="s">
        <v>21</v>
      </c>
      <c r="D17" s="22" t="s">
        <v>6</v>
      </c>
      <c r="E17" s="22" t="s">
        <v>23</v>
      </c>
      <c r="F17" s="47" t="s">
        <v>63</v>
      </c>
      <c r="G17" s="23" t="s">
        <v>4</v>
      </c>
      <c r="H17" s="23" t="s">
        <v>5</v>
      </c>
      <c r="I17" s="23" t="s">
        <v>6</v>
      </c>
      <c r="J17" s="23" t="s">
        <v>23</v>
      </c>
      <c r="K17" s="23" t="s">
        <v>25</v>
      </c>
      <c r="L17" s="24" t="s">
        <v>71</v>
      </c>
      <c r="M17" s="78"/>
    </row>
    <row r="18" spans="1:15" s="28" customFormat="1" ht="20" customHeight="1" x14ac:dyDescent="0.35">
      <c r="A18" s="35"/>
      <c r="B18" s="35"/>
      <c r="C18" s="45"/>
      <c r="D18" s="48">
        <f>A18*B18*12</f>
        <v>0</v>
      </c>
      <c r="E18" s="49">
        <f>C18*D18</f>
        <v>0</v>
      </c>
      <c r="F18" s="34"/>
      <c r="G18" s="35"/>
      <c r="H18" s="35"/>
      <c r="I18" s="50">
        <f>G18*H18*12</f>
        <v>0</v>
      </c>
      <c r="J18" s="51">
        <f>C18*I18</f>
        <v>0</v>
      </c>
      <c r="K18" s="50">
        <f>D18-I18</f>
        <v>0</v>
      </c>
      <c r="L18" s="38"/>
      <c r="M18" s="38"/>
    </row>
    <row r="19" spans="1:15" s="28" customFormat="1" ht="20" customHeight="1" x14ac:dyDescent="0.35">
      <c r="G19" s="39"/>
      <c r="H19" s="40"/>
      <c r="I19" s="41"/>
      <c r="J19" s="42"/>
      <c r="K19" s="43"/>
      <c r="L19" s="41"/>
      <c r="M19" s="42"/>
    </row>
    <row r="20" spans="1:15" s="28" customFormat="1" ht="20" customHeight="1" x14ac:dyDescent="0.35">
      <c r="A20" s="72" t="s">
        <v>9</v>
      </c>
      <c r="B20" s="72"/>
      <c r="C20" s="72"/>
      <c r="D20" s="72"/>
      <c r="E20" s="72"/>
      <c r="F20" s="72"/>
      <c r="G20" s="73" t="s">
        <v>10</v>
      </c>
      <c r="H20" s="73"/>
      <c r="I20" s="73"/>
      <c r="J20" s="73"/>
      <c r="K20" s="73"/>
      <c r="L20" s="73"/>
      <c r="M20" s="63" t="s">
        <v>94</v>
      </c>
    </row>
    <row r="21" spans="1:15" s="28" customFormat="1" ht="20" customHeight="1" x14ac:dyDescent="0.35">
      <c r="A21" s="74" t="s">
        <v>66</v>
      </c>
      <c r="B21" s="74"/>
      <c r="C21" s="74"/>
      <c r="D21" s="74"/>
      <c r="E21" s="74"/>
      <c r="F21" s="74"/>
      <c r="G21" s="74"/>
      <c r="H21" s="74"/>
      <c r="I21" s="74"/>
      <c r="J21" s="74"/>
      <c r="K21" s="74"/>
      <c r="L21" s="74"/>
      <c r="M21" s="63"/>
    </row>
    <row r="22" spans="1:15" s="28" customFormat="1" ht="60" customHeight="1" x14ac:dyDescent="0.35">
      <c r="A22" s="25" t="s">
        <v>116</v>
      </c>
      <c r="B22" s="25" t="s">
        <v>107</v>
      </c>
      <c r="C22" s="25" t="s">
        <v>108</v>
      </c>
      <c r="D22" s="25" t="s">
        <v>109</v>
      </c>
      <c r="E22" s="25" t="s">
        <v>24</v>
      </c>
      <c r="F22" s="52" t="s">
        <v>63</v>
      </c>
      <c r="G22" s="26" t="s">
        <v>116</v>
      </c>
      <c r="H22" s="26" t="s">
        <v>107</v>
      </c>
      <c r="I22" s="26" t="s">
        <v>109</v>
      </c>
      <c r="J22" s="26" t="s">
        <v>24</v>
      </c>
      <c r="K22" s="26" t="s">
        <v>110</v>
      </c>
      <c r="L22" s="27" t="s">
        <v>73</v>
      </c>
      <c r="M22" s="63"/>
    </row>
    <row r="23" spans="1:15" s="28" customFormat="1" ht="20" customHeight="1" x14ac:dyDescent="0.35">
      <c r="A23" s="35"/>
      <c r="B23" s="35"/>
      <c r="C23" s="45"/>
      <c r="D23" s="53">
        <f>(A23+B23)*12</f>
        <v>0</v>
      </c>
      <c r="E23" s="54">
        <f>C23*D23</f>
        <v>0</v>
      </c>
      <c r="F23" s="34"/>
      <c r="G23" s="35"/>
      <c r="H23" s="35"/>
      <c r="I23" s="55">
        <f>(G23+H23)*12</f>
        <v>0</v>
      </c>
      <c r="J23" s="56">
        <f>C23*I23</f>
        <v>0</v>
      </c>
      <c r="K23" s="55">
        <f>D23-I23</f>
        <v>0</v>
      </c>
      <c r="L23" s="38"/>
      <c r="M23" s="38"/>
    </row>
    <row r="24" spans="1:15" s="28" customFormat="1" ht="20" customHeight="1" x14ac:dyDescent="0.35">
      <c r="G24" s="39"/>
      <c r="H24" s="40"/>
      <c r="I24" s="41"/>
      <c r="J24" s="42"/>
      <c r="K24" s="43"/>
      <c r="L24" s="41"/>
      <c r="M24" s="42"/>
    </row>
    <row r="25" spans="1:15" s="28" customFormat="1" ht="20" customHeight="1" x14ac:dyDescent="0.35">
      <c r="A25" s="72" t="s">
        <v>26</v>
      </c>
      <c r="B25" s="72"/>
      <c r="C25" s="72"/>
      <c r="D25" s="72"/>
      <c r="E25" s="72"/>
      <c r="F25" s="72"/>
      <c r="G25" s="72"/>
      <c r="H25" s="84" t="s">
        <v>27</v>
      </c>
      <c r="I25" s="84"/>
      <c r="J25" s="84"/>
      <c r="K25" s="84"/>
      <c r="L25" s="84"/>
      <c r="M25" s="84"/>
      <c r="N25" s="84"/>
      <c r="O25" s="63" t="s">
        <v>95</v>
      </c>
    </row>
    <row r="26" spans="1:15" s="28" customFormat="1" ht="20" customHeight="1" x14ac:dyDescent="0.35">
      <c r="A26" s="74" t="s">
        <v>67</v>
      </c>
      <c r="B26" s="74"/>
      <c r="C26" s="74"/>
      <c r="D26" s="74"/>
      <c r="E26" s="74"/>
      <c r="F26" s="74"/>
      <c r="G26" s="74"/>
      <c r="H26" s="74"/>
      <c r="I26" s="74"/>
      <c r="J26" s="74"/>
      <c r="K26" s="74"/>
      <c r="L26" s="74"/>
      <c r="M26" s="74"/>
      <c r="N26" s="74"/>
      <c r="O26" s="63"/>
    </row>
    <row r="27" spans="1:15" s="28" customFormat="1" ht="60" customHeight="1" x14ac:dyDescent="0.35">
      <c r="A27" s="25" t="s">
        <v>32</v>
      </c>
      <c r="B27" s="25" t="s">
        <v>34</v>
      </c>
      <c r="C27" s="25" t="s">
        <v>29</v>
      </c>
      <c r="D27" s="25" t="s">
        <v>30</v>
      </c>
      <c r="E27" s="25" t="s">
        <v>31</v>
      </c>
      <c r="F27" s="25" t="s">
        <v>69</v>
      </c>
      <c r="G27" s="52" t="s">
        <v>63</v>
      </c>
      <c r="H27" s="26" t="s">
        <v>32</v>
      </c>
      <c r="I27" s="26" t="s">
        <v>28</v>
      </c>
      <c r="J27" s="26" t="s">
        <v>30</v>
      </c>
      <c r="K27" s="26" t="s">
        <v>31</v>
      </c>
      <c r="L27" s="26" t="s">
        <v>33</v>
      </c>
      <c r="M27" s="26" t="s">
        <v>69</v>
      </c>
      <c r="N27" s="27" t="s">
        <v>72</v>
      </c>
      <c r="O27" s="63"/>
    </row>
    <row r="28" spans="1:15" s="28" customFormat="1" ht="20" customHeight="1" x14ac:dyDescent="0.35">
      <c r="A28" s="35"/>
      <c r="B28" s="35"/>
      <c r="C28" s="45"/>
      <c r="D28" s="53">
        <f>(A28+B28)*12</f>
        <v>0</v>
      </c>
      <c r="E28" s="54">
        <f>C28*D28</f>
        <v>0</v>
      </c>
      <c r="F28" s="57" t="e">
        <f>D28/(A13*1000)</f>
        <v>#DIV/0!</v>
      </c>
      <c r="G28" s="34"/>
      <c r="H28" s="35"/>
      <c r="I28" s="35"/>
      <c r="J28" s="55">
        <f>(H28+I28)*12</f>
        <v>0</v>
      </c>
      <c r="K28" s="56">
        <f>C28*J28</f>
        <v>0</v>
      </c>
      <c r="L28" s="55">
        <f>D28-J28</f>
        <v>0</v>
      </c>
      <c r="M28" s="55" t="e">
        <f>J28/(L13*1000)</f>
        <v>#DIV/0!</v>
      </c>
      <c r="N28" s="38"/>
      <c r="O28" s="38"/>
    </row>
    <row r="29" spans="1:15" s="28" customFormat="1" ht="20" customHeight="1" x14ac:dyDescent="0.35">
      <c r="G29" s="39"/>
      <c r="H29" s="40"/>
      <c r="I29" s="41"/>
      <c r="J29" s="42"/>
      <c r="K29" s="43"/>
      <c r="L29" s="41"/>
      <c r="M29" s="42"/>
    </row>
    <row r="30" spans="1:15" s="28" customFormat="1" ht="20" customHeight="1" x14ac:dyDescent="0.35">
      <c r="A30" s="83" t="s">
        <v>75</v>
      </c>
      <c r="B30" s="83"/>
      <c r="C30" s="83"/>
      <c r="D30" s="83"/>
      <c r="E30" s="83"/>
      <c r="F30" s="83"/>
      <c r="G30" s="83"/>
      <c r="H30" s="83"/>
      <c r="I30" s="83"/>
      <c r="J30" s="83"/>
      <c r="K30" s="83"/>
      <c r="L30" s="83"/>
      <c r="M30" s="42"/>
    </row>
    <row r="31" spans="1:15" s="28" customFormat="1" ht="20" customHeight="1" x14ac:dyDescent="0.35">
      <c r="A31" s="75"/>
      <c r="B31" s="76"/>
      <c r="C31" s="76"/>
      <c r="D31" s="76"/>
      <c r="E31" s="76"/>
      <c r="F31" s="76"/>
      <c r="G31" s="76"/>
      <c r="H31" s="76"/>
      <c r="I31" s="76"/>
      <c r="J31" s="76"/>
      <c r="K31" s="76"/>
      <c r="L31" s="77"/>
      <c r="M31" s="42"/>
    </row>
    <row r="32" spans="1:15" x14ac:dyDescent="0.35">
      <c r="D32" s="2"/>
      <c r="E32" s="3"/>
      <c r="F32" s="4"/>
      <c r="G32" s="5"/>
      <c r="H32" s="6"/>
      <c r="K32" s="1"/>
      <c r="L32" s="1"/>
      <c r="M32" s="1"/>
    </row>
    <row r="33" spans="4:13" x14ac:dyDescent="0.35">
      <c r="D33" s="2"/>
      <c r="E33" s="3"/>
      <c r="F33" s="4"/>
      <c r="G33" s="5"/>
      <c r="H33" s="6"/>
      <c r="K33" s="1"/>
      <c r="L33" s="1"/>
      <c r="M33" s="1"/>
    </row>
    <row r="34" spans="4:13" x14ac:dyDescent="0.35">
      <c r="D34" s="2"/>
      <c r="E34" s="3"/>
      <c r="F34" s="4"/>
      <c r="G34" s="5"/>
      <c r="H34" s="6"/>
      <c r="K34" s="1"/>
      <c r="L34" s="1"/>
      <c r="M34" s="1"/>
    </row>
    <row r="35" spans="4:13" x14ac:dyDescent="0.35">
      <c r="D35" s="2"/>
      <c r="E35" s="3"/>
      <c r="F35" s="4"/>
      <c r="G35" s="5"/>
      <c r="H35" s="6"/>
      <c r="K35" s="1"/>
      <c r="L35" s="1"/>
      <c r="M35" s="1"/>
    </row>
    <row r="36" spans="4:13" x14ac:dyDescent="0.35">
      <c r="D36" s="2"/>
      <c r="E36" s="3"/>
      <c r="F36" s="4"/>
      <c r="G36" s="5"/>
      <c r="H36" s="6"/>
      <c r="K36" s="1"/>
      <c r="L36" s="1"/>
      <c r="M36" s="1"/>
    </row>
  </sheetData>
  <mergeCells count="25">
    <mergeCell ref="A31:L31"/>
    <mergeCell ref="M15:M17"/>
    <mergeCell ref="A10:C10"/>
    <mergeCell ref="D5:N5"/>
    <mergeCell ref="D10:N10"/>
    <mergeCell ref="A11:N11"/>
    <mergeCell ref="A6:N6"/>
    <mergeCell ref="A30:L30"/>
    <mergeCell ref="H25:N25"/>
    <mergeCell ref="A26:N26"/>
    <mergeCell ref="A15:F15"/>
    <mergeCell ref="G15:L15"/>
    <mergeCell ref="A16:L16"/>
    <mergeCell ref="O5:O7"/>
    <mergeCell ref="O10:O12"/>
    <mergeCell ref="O25:O27"/>
    <mergeCell ref="A1:N1"/>
    <mergeCell ref="A2:N2"/>
    <mergeCell ref="A3:N3"/>
    <mergeCell ref="A5:C5"/>
    <mergeCell ref="A25:G25"/>
    <mergeCell ref="A20:F20"/>
    <mergeCell ref="G20:L20"/>
    <mergeCell ref="M20:M22"/>
    <mergeCell ref="A21:L21"/>
  </mergeCells>
  <pageMargins left="0.7" right="0.7" top="0.75" bottom="0.75" header="0.3" footer="0.3"/>
  <pageSetup paperSize="8"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67412-BA4F-4316-BDB0-233AB33AB807}">
  <sheetPr codeName="Sheet4"/>
  <dimension ref="A1:O36"/>
  <sheetViews>
    <sheetView zoomScale="80" zoomScaleNormal="80" workbookViewId="0">
      <selection activeCell="A2" sqref="A2:N2"/>
    </sheetView>
  </sheetViews>
  <sheetFormatPr defaultColWidth="9.1796875" defaultRowHeight="14" x14ac:dyDescent="0.35"/>
  <cols>
    <col min="1" max="6" width="25.6328125" style="1" customWidth="1"/>
    <col min="7" max="7" width="25.6328125" style="2" customWidth="1"/>
    <col min="8" max="8" width="25.6328125" style="3" customWidth="1"/>
    <col min="9" max="9" width="25.6328125" style="4" customWidth="1"/>
    <col min="10" max="10" width="25.6328125" style="5" customWidth="1"/>
    <col min="11" max="11" width="25.6328125" style="6" customWidth="1"/>
    <col min="12" max="12" width="25.6328125" style="4" customWidth="1"/>
    <col min="13" max="13" width="25.6328125" style="5" customWidth="1"/>
    <col min="14" max="15" width="25.6328125" style="1" customWidth="1"/>
    <col min="16" max="16384" width="9.1796875" style="1"/>
  </cols>
  <sheetData>
    <row r="1" spans="1:15" ht="20" customHeight="1" x14ac:dyDescent="0.35">
      <c r="A1" s="64" t="s">
        <v>117</v>
      </c>
      <c r="B1" s="64"/>
      <c r="C1" s="64"/>
      <c r="D1" s="64"/>
      <c r="E1" s="64"/>
      <c r="F1" s="64"/>
      <c r="G1" s="64"/>
      <c r="H1" s="64"/>
      <c r="I1" s="64"/>
      <c r="J1" s="64"/>
      <c r="K1" s="64"/>
      <c r="L1" s="64"/>
      <c r="M1" s="64"/>
      <c r="N1" s="64"/>
    </row>
    <row r="2" spans="1:15" ht="20" customHeight="1" x14ac:dyDescent="0.4">
      <c r="A2" s="65" t="s">
        <v>61</v>
      </c>
      <c r="B2" s="66"/>
      <c r="C2" s="66"/>
      <c r="D2" s="66"/>
      <c r="E2" s="66"/>
      <c r="F2" s="66"/>
      <c r="G2" s="66"/>
      <c r="H2" s="66"/>
      <c r="I2" s="66"/>
      <c r="J2" s="66"/>
      <c r="K2" s="66"/>
      <c r="L2" s="66"/>
      <c r="M2" s="66"/>
      <c r="N2" s="67"/>
    </row>
    <row r="3" spans="1:15" ht="20" customHeight="1" x14ac:dyDescent="0.4">
      <c r="A3" s="68" t="s">
        <v>74</v>
      </c>
      <c r="B3" s="69"/>
      <c r="C3" s="69"/>
      <c r="D3" s="69"/>
      <c r="E3" s="69"/>
      <c r="F3" s="69"/>
      <c r="G3" s="69"/>
      <c r="H3" s="69"/>
      <c r="I3" s="69"/>
      <c r="J3" s="69"/>
      <c r="K3" s="69"/>
      <c r="L3" s="69"/>
      <c r="M3" s="69"/>
      <c r="N3" s="70"/>
    </row>
    <row r="4" spans="1:15" ht="20" customHeight="1" x14ac:dyDescent="0.35"/>
    <row r="5" spans="1:15" s="28" customFormat="1" ht="20" customHeight="1" x14ac:dyDescent="0.35">
      <c r="A5" s="71" t="s">
        <v>62</v>
      </c>
      <c r="B5" s="71"/>
      <c r="C5" s="71"/>
      <c r="D5" s="79" t="s">
        <v>12</v>
      </c>
      <c r="E5" s="79"/>
      <c r="F5" s="79"/>
      <c r="G5" s="79"/>
      <c r="H5" s="79"/>
      <c r="I5" s="79"/>
      <c r="J5" s="79"/>
      <c r="K5" s="79"/>
      <c r="L5" s="79"/>
      <c r="M5" s="79"/>
      <c r="N5" s="79"/>
      <c r="O5" s="62" t="s">
        <v>88</v>
      </c>
    </row>
    <row r="6" spans="1:15" s="28" customFormat="1" ht="20" customHeight="1" x14ac:dyDescent="0.35">
      <c r="A6" s="80" t="s">
        <v>64</v>
      </c>
      <c r="B6" s="81"/>
      <c r="C6" s="81"/>
      <c r="D6" s="81"/>
      <c r="E6" s="81"/>
      <c r="F6" s="81"/>
      <c r="G6" s="81"/>
      <c r="H6" s="81"/>
      <c r="I6" s="81"/>
      <c r="J6" s="81"/>
      <c r="K6" s="81"/>
      <c r="L6" s="81"/>
      <c r="M6" s="81"/>
      <c r="N6" s="82"/>
      <c r="O6" s="62"/>
    </row>
    <row r="7" spans="1:15" s="28" customFormat="1" ht="60" customHeight="1" x14ac:dyDescent="0.35">
      <c r="A7" s="29" t="s">
        <v>20</v>
      </c>
      <c r="B7" s="30" t="s">
        <v>3</v>
      </c>
      <c r="C7" s="30" t="s">
        <v>63</v>
      </c>
      <c r="D7" s="13" t="s">
        <v>0</v>
      </c>
      <c r="E7" s="13" t="s">
        <v>11</v>
      </c>
      <c r="F7" s="13" t="s">
        <v>15</v>
      </c>
      <c r="G7" s="31" t="s">
        <v>17</v>
      </c>
      <c r="H7" s="31" t="s">
        <v>14</v>
      </c>
      <c r="I7" s="32" t="s">
        <v>112</v>
      </c>
      <c r="J7" s="32" t="s">
        <v>115</v>
      </c>
      <c r="K7" s="33" t="s">
        <v>22</v>
      </c>
      <c r="L7" s="33" t="s">
        <v>19</v>
      </c>
      <c r="M7" s="33" t="s">
        <v>20</v>
      </c>
      <c r="N7" s="14" t="s">
        <v>70</v>
      </c>
      <c r="O7" s="62"/>
    </row>
    <row r="8" spans="1:15" s="28" customFormat="1" ht="20" customHeight="1" x14ac:dyDescent="0.35">
      <c r="A8" s="34"/>
      <c r="B8" s="34"/>
      <c r="C8" s="34"/>
      <c r="D8" s="35"/>
      <c r="E8" s="35"/>
      <c r="F8" s="35"/>
      <c r="G8" s="36">
        <f>D8*E8*F8</f>
        <v>0</v>
      </c>
      <c r="H8" s="37"/>
      <c r="I8" s="35"/>
      <c r="J8" s="35"/>
      <c r="K8" s="35"/>
      <c r="L8" s="36">
        <f>G8*H8*J8</f>
        <v>0</v>
      </c>
      <c r="M8" s="36">
        <f>I8*L8</f>
        <v>0</v>
      </c>
      <c r="N8" s="38"/>
      <c r="O8" s="38"/>
    </row>
    <row r="9" spans="1:15" s="28" customFormat="1" ht="20" customHeight="1" x14ac:dyDescent="0.35">
      <c r="G9" s="39"/>
      <c r="H9" s="40"/>
      <c r="I9" s="41"/>
      <c r="J9" s="42"/>
      <c r="K9" s="43"/>
      <c r="L9" s="41"/>
      <c r="M9" s="42"/>
    </row>
    <row r="10" spans="1:15" s="28" customFormat="1" ht="20" customHeight="1" x14ac:dyDescent="0.35">
      <c r="A10" s="71" t="s">
        <v>65</v>
      </c>
      <c r="B10" s="71"/>
      <c r="C10" s="71"/>
      <c r="D10" s="79" t="s">
        <v>13</v>
      </c>
      <c r="E10" s="79"/>
      <c r="F10" s="79"/>
      <c r="G10" s="79"/>
      <c r="H10" s="79"/>
      <c r="I10" s="79"/>
      <c r="J10" s="79"/>
      <c r="K10" s="79"/>
      <c r="L10" s="79"/>
      <c r="M10" s="79"/>
      <c r="N10" s="79"/>
      <c r="O10" s="62" t="s">
        <v>88</v>
      </c>
    </row>
    <row r="11" spans="1:15" s="28" customFormat="1" ht="20" customHeight="1" x14ac:dyDescent="0.35">
      <c r="A11" s="74" t="s">
        <v>64</v>
      </c>
      <c r="B11" s="74"/>
      <c r="C11" s="74"/>
      <c r="D11" s="74"/>
      <c r="E11" s="74"/>
      <c r="F11" s="74"/>
      <c r="G11" s="74"/>
      <c r="H11" s="74"/>
      <c r="I11" s="74"/>
      <c r="J11" s="74"/>
      <c r="K11" s="74"/>
      <c r="L11" s="74"/>
      <c r="M11" s="74"/>
      <c r="N11" s="74"/>
      <c r="O11" s="62"/>
    </row>
    <row r="12" spans="1:15" s="44" customFormat="1" ht="60" customHeight="1" x14ac:dyDescent="0.35">
      <c r="A12" s="29" t="s">
        <v>1</v>
      </c>
      <c r="B12" s="30" t="s">
        <v>3</v>
      </c>
      <c r="C12" s="30" t="s">
        <v>63</v>
      </c>
      <c r="D12" s="13" t="s">
        <v>0</v>
      </c>
      <c r="E12" s="13" t="s">
        <v>11</v>
      </c>
      <c r="F12" s="13" t="s">
        <v>45</v>
      </c>
      <c r="G12" s="31" t="s">
        <v>18</v>
      </c>
      <c r="H12" s="31" t="s">
        <v>86</v>
      </c>
      <c r="I12" s="32" t="s">
        <v>105</v>
      </c>
      <c r="J12" s="33" t="s">
        <v>84</v>
      </c>
      <c r="K12" s="14" t="s">
        <v>2</v>
      </c>
      <c r="L12" s="58" t="s">
        <v>1</v>
      </c>
      <c r="M12" s="14" t="s">
        <v>3</v>
      </c>
      <c r="N12" s="14" t="s">
        <v>70</v>
      </c>
      <c r="O12" s="62"/>
    </row>
    <row r="13" spans="1:15" s="28" customFormat="1" ht="20" customHeight="1" x14ac:dyDescent="0.35">
      <c r="A13" s="34"/>
      <c r="B13" s="34"/>
      <c r="C13" s="34"/>
      <c r="D13" s="35"/>
      <c r="E13" s="35"/>
      <c r="F13" s="35"/>
      <c r="G13" s="36">
        <f>D13*E13*F13</f>
        <v>0</v>
      </c>
      <c r="H13" s="37"/>
      <c r="I13" s="35"/>
      <c r="J13" s="35"/>
      <c r="K13" s="45"/>
      <c r="L13" s="59">
        <f>(G13*H13*I13*J13)/1000000</f>
        <v>0</v>
      </c>
      <c r="M13" s="46">
        <f>(G13*H13*I13*J13*K13)/1000</f>
        <v>0</v>
      </c>
      <c r="N13" s="38"/>
      <c r="O13" s="38"/>
    </row>
    <row r="14" spans="1:15" s="28" customFormat="1" ht="20" customHeight="1" x14ac:dyDescent="0.35">
      <c r="G14" s="39"/>
      <c r="H14" s="40"/>
      <c r="I14" s="41"/>
      <c r="J14" s="42"/>
      <c r="K14" s="43"/>
      <c r="L14" s="41"/>
      <c r="M14" s="42"/>
    </row>
    <row r="15" spans="1:15" s="28" customFormat="1" ht="20" customHeight="1" x14ac:dyDescent="0.35">
      <c r="A15" s="85" t="s">
        <v>7</v>
      </c>
      <c r="B15" s="85"/>
      <c r="C15" s="85"/>
      <c r="D15" s="85"/>
      <c r="E15" s="85"/>
      <c r="F15" s="85"/>
      <c r="G15" s="86" t="s">
        <v>8</v>
      </c>
      <c r="H15" s="86"/>
      <c r="I15" s="86"/>
      <c r="J15" s="86"/>
      <c r="K15" s="86"/>
      <c r="L15" s="86"/>
      <c r="M15" s="78" t="s">
        <v>93</v>
      </c>
    </row>
    <row r="16" spans="1:15" s="28" customFormat="1" ht="20" customHeight="1" x14ac:dyDescent="0.35">
      <c r="A16" s="74" t="s">
        <v>77</v>
      </c>
      <c r="B16" s="74"/>
      <c r="C16" s="74"/>
      <c r="D16" s="74"/>
      <c r="E16" s="74"/>
      <c r="F16" s="74"/>
      <c r="G16" s="74"/>
      <c r="H16" s="74"/>
      <c r="I16" s="74"/>
      <c r="J16" s="74"/>
      <c r="K16" s="74"/>
      <c r="L16" s="74"/>
      <c r="M16" s="78"/>
    </row>
    <row r="17" spans="1:15" s="28" customFormat="1" ht="60" customHeight="1" x14ac:dyDescent="0.35">
      <c r="A17" s="22" t="s">
        <v>4</v>
      </c>
      <c r="B17" s="22" t="s">
        <v>5</v>
      </c>
      <c r="C17" s="22" t="s">
        <v>21</v>
      </c>
      <c r="D17" s="22" t="s">
        <v>6</v>
      </c>
      <c r="E17" s="22" t="s">
        <v>23</v>
      </c>
      <c r="F17" s="47" t="s">
        <v>63</v>
      </c>
      <c r="G17" s="23" t="s">
        <v>4</v>
      </c>
      <c r="H17" s="23" t="s">
        <v>5</v>
      </c>
      <c r="I17" s="23" t="s">
        <v>6</v>
      </c>
      <c r="J17" s="23" t="s">
        <v>23</v>
      </c>
      <c r="K17" s="23" t="s">
        <v>25</v>
      </c>
      <c r="L17" s="24" t="s">
        <v>71</v>
      </c>
      <c r="M17" s="78"/>
    </row>
    <row r="18" spans="1:15" s="28" customFormat="1" ht="20" customHeight="1" x14ac:dyDescent="0.35">
      <c r="A18" s="35"/>
      <c r="B18" s="35"/>
      <c r="C18" s="45"/>
      <c r="D18" s="48">
        <f>A18*B18*12</f>
        <v>0</v>
      </c>
      <c r="E18" s="49">
        <f>C18*D18</f>
        <v>0</v>
      </c>
      <c r="F18" s="34"/>
      <c r="G18" s="35"/>
      <c r="H18" s="35"/>
      <c r="I18" s="50">
        <f>G18*H18*12</f>
        <v>0</v>
      </c>
      <c r="J18" s="51">
        <f>C18*I18</f>
        <v>0</v>
      </c>
      <c r="K18" s="50">
        <f>D18-I18</f>
        <v>0</v>
      </c>
      <c r="L18" s="38"/>
      <c r="M18" s="38"/>
    </row>
    <row r="19" spans="1:15" s="28" customFormat="1" ht="20" customHeight="1" x14ac:dyDescent="0.35">
      <c r="G19" s="39"/>
      <c r="H19" s="40"/>
      <c r="I19" s="41"/>
      <c r="J19" s="42"/>
      <c r="K19" s="43"/>
      <c r="L19" s="41"/>
      <c r="M19" s="42"/>
    </row>
    <row r="20" spans="1:15" s="28" customFormat="1" ht="20" customHeight="1" x14ac:dyDescent="0.35">
      <c r="A20" s="72" t="s">
        <v>9</v>
      </c>
      <c r="B20" s="72"/>
      <c r="C20" s="72"/>
      <c r="D20" s="72"/>
      <c r="E20" s="72"/>
      <c r="F20" s="72"/>
      <c r="G20" s="73" t="s">
        <v>10</v>
      </c>
      <c r="H20" s="73"/>
      <c r="I20" s="73"/>
      <c r="J20" s="73"/>
      <c r="K20" s="73"/>
      <c r="L20" s="73"/>
      <c r="M20" s="63" t="s">
        <v>94</v>
      </c>
    </row>
    <row r="21" spans="1:15" s="28" customFormat="1" ht="20" customHeight="1" x14ac:dyDescent="0.35">
      <c r="A21" s="74" t="s">
        <v>66</v>
      </c>
      <c r="B21" s="74"/>
      <c r="C21" s="74"/>
      <c r="D21" s="74"/>
      <c r="E21" s="74"/>
      <c r="F21" s="74"/>
      <c r="G21" s="74"/>
      <c r="H21" s="74"/>
      <c r="I21" s="74"/>
      <c r="J21" s="74"/>
      <c r="K21" s="74"/>
      <c r="L21" s="74"/>
      <c r="M21" s="63"/>
    </row>
    <row r="22" spans="1:15" s="28" customFormat="1" ht="60" customHeight="1" x14ac:dyDescent="0.35">
      <c r="A22" s="25" t="s">
        <v>116</v>
      </c>
      <c r="B22" s="25" t="s">
        <v>107</v>
      </c>
      <c r="C22" s="25" t="s">
        <v>108</v>
      </c>
      <c r="D22" s="25" t="s">
        <v>109</v>
      </c>
      <c r="E22" s="25" t="s">
        <v>24</v>
      </c>
      <c r="F22" s="52" t="s">
        <v>63</v>
      </c>
      <c r="G22" s="26" t="s">
        <v>116</v>
      </c>
      <c r="H22" s="26" t="s">
        <v>107</v>
      </c>
      <c r="I22" s="26" t="s">
        <v>109</v>
      </c>
      <c r="J22" s="26" t="s">
        <v>24</v>
      </c>
      <c r="K22" s="26" t="s">
        <v>110</v>
      </c>
      <c r="L22" s="27" t="s">
        <v>73</v>
      </c>
      <c r="M22" s="63"/>
    </row>
    <row r="23" spans="1:15" s="28" customFormat="1" ht="20" customHeight="1" x14ac:dyDescent="0.35">
      <c r="A23" s="35"/>
      <c r="B23" s="35"/>
      <c r="C23" s="45"/>
      <c r="D23" s="53">
        <f>(A23+B23)*12</f>
        <v>0</v>
      </c>
      <c r="E23" s="54">
        <f>C23*D23</f>
        <v>0</v>
      </c>
      <c r="F23" s="34"/>
      <c r="G23" s="35"/>
      <c r="H23" s="35"/>
      <c r="I23" s="55">
        <f>(G23+H23)*12</f>
        <v>0</v>
      </c>
      <c r="J23" s="56">
        <f>C23*I23</f>
        <v>0</v>
      </c>
      <c r="K23" s="55">
        <f>D23-I23</f>
        <v>0</v>
      </c>
      <c r="L23" s="38"/>
      <c r="M23" s="38"/>
    </row>
    <row r="24" spans="1:15" s="28" customFormat="1" ht="20" customHeight="1" x14ac:dyDescent="0.35">
      <c r="G24" s="39"/>
      <c r="H24" s="40"/>
      <c r="I24" s="41"/>
      <c r="J24" s="42"/>
      <c r="K24" s="43"/>
      <c r="L24" s="41"/>
      <c r="M24" s="42"/>
    </row>
    <row r="25" spans="1:15" s="28" customFormat="1" ht="20" customHeight="1" x14ac:dyDescent="0.35">
      <c r="A25" s="72" t="s">
        <v>26</v>
      </c>
      <c r="B25" s="72"/>
      <c r="C25" s="72"/>
      <c r="D25" s="72"/>
      <c r="E25" s="72"/>
      <c r="F25" s="72"/>
      <c r="G25" s="72"/>
      <c r="H25" s="84" t="s">
        <v>27</v>
      </c>
      <c r="I25" s="84"/>
      <c r="J25" s="84"/>
      <c r="K25" s="84"/>
      <c r="L25" s="84"/>
      <c r="M25" s="84"/>
      <c r="N25" s="84"/>
      <c r="O25" s="63" t="s">
        <v>95</v>
      </c>
    </row>
    <row r="26" spans="1:15" s="28" customFormat="1" ht="20" customHeight="1" x14ac:dyDescent="0.35">
      <c r="A26" s="74" t="s">
        <v>67</v>
      </c>
      <c r="B26" s="74"/>
      <c r="C26" s="74"/>
      <c r="D26" s="74"/>
      <c r="E26" s="74"/>
      <c r="F26" s="74"/>
      <c r="G26" s="74"/>
      <c r="H26" s="74"/>
      <c r="I26" s="74"/>
      <c r="J26" s="74"/>
      <c r="K26" s="74"/>
      <c r="L26" s="74"/>
      <c r="M26" s="74"/>
      <c r="N26" s="74"/>
      <c r="O26" s="63"/>
    </row>
    <row r="27" spans="1:15" s="28" customFormat="1" ht="60" customHeight="1" x14ac:dyDescent="0.35">
      <c r="A27" s="25" t="s">
        <v>32</v>
      </c>
      <c r="B27" s="25" t="s">
        <v>34</v>
      </c>
      <c r="C27" s="25" t="s">
        <v>29</v>
      </c>
      <c r="D27" s="25" t="s">
        <v>30</v>
      </c>
      <c r="E27" s="25" t="s">
        <v>31</v>
      </c>
      <c r="F27" s="25" t="s">
        <v>69</v>
      </c>
      <c r="G27" s="52" t="s">
        <v>63</v>
      </c>
      <c r="H27" s="26" t="s">
        <v>32</v>
      </c>
      <c r="I27" s="26" t="s">
        <v>28</v>
      </c>
      <c r="J27" s="26" t="s">
        <v>30</v>
      </c>
      <c r="K27" s="26" t="s">
        <v>31</v>
      </c>
      <c r="L27" s="26" t="s">
        <v>33</v>
      </c>
      <c r="M27" s="26" t="s">
        <v>69</v>
      </c>
      <c r="N27" s="27" t="s">
        <v>72</v>
      </c>
      <c r="O27" s="63"/>
    </row>
    <row r="28" spans="1:15" s="28" customFormat="1" ht="20" customHeight="1" x14ac:dyDescent="0.35">
      <c r="A28" s="35"/>
      <c r="B28" s="35"/>
      <c r="C28" s="45"/>
      <c r="D28" s="53">
        <f>(A28+B28)*12</f>
        <v>0</v>
      </c>
      <c r="E28" s="54">
        <f>C28*D28</f>
        <v>0</v>
      </c>
      <c r="F28" s="57" t="e">
        <f>D28/(B13*1000)</f>
        <v>#DIV/0!</v>
      </c>
      <c r="G28" s="34"/>
      <c r="H28" s="35"/>
      <c r="I28" s="35"/>
      <c r="J28" s="55">
        <f>(H28+I28)*12</f>
        <v>0</v>
      </c>
      <c r="K28" s="56">
        <f>C28*J28</f>
        <v>0</v>
      </c>
      <c r="L28" s="55">
        <f>D28-J28</f>
        <v>0</v>
      </c>
      <c r="M28" s="55" t="e">
        <f>J28/(L13*1000)</f>
        <v>#DIV/0!</v>
      </c>
      <c r="N28" s="38"/>
      <c r="O28" s="38"/>
    </row>
    <row r="29" spans="1:15" s="28" customFormat="1" ht="20" customHeight="1" x14ac:dyDescent="0.35">
      <c r="G29" s="39"/>
      <c r="H29" s="40"/>
      <c r="I29" s="41"/>
      <c r="J29" s="42"/>
      <c r="K29" s="43"/>
      <c r="L29" s="41"/>
      <c r="M29" s="42"/>
    </row>
    <row r="30" spans="1:15" s="28" customFormat="1" ht="20" customHeight="1" x14ac:dyDescent="0.35">
      <c r="A30" s="83" t="s">
        <v>75</v>
      </c>
      <c r="B30" s="83"/>
      <c r="C30" s="83"/>
      <c r="D30" s="83"/>
      <c r="E30" s="83"/>
      <c r="F30" s="83"/>
      <c r="G30" s="83"/>
      <c r="H30" s="83"/>
      <c r="I30" s="83"/>
      <c r="J30" s="83"/>
      <c r="K30" s="83"/>
      <c r="L30" s="83"/>
      <c r="M30" s="42"/>
    </row>
    <row r="31" spans="1:15" s="28" customFormat="1" ht="20" customHeight="1" x14ac:dyDescent="0.35">
      <c r="A31" s="75"/>
      <c r="B31" s="76"/>
      <c r="C31" s="76"/>
      <c r="D31" s="76"/>
      <c r="E31" s="76"/>
      <c r="F31" s="76"/>
      <c r="G31" s="76"/>
      <c r="H31" s="76"/>
      <c r="I31" s="76"/>
      <c r="J31" s="76"/>
      <c r="K31" s="76"/>
      <c r="L31" s="77"/>
      <c r="M31" s="42"/>
    </row>
    <row r="32" spans="1:15" x14ac:dyDescent="0.35">
      <c r="D32" s="2"/>
      <c r="E32" s="3"/>
      <c r="F32" s="4"/>
      <c r="G32" s="5"/>
      <c r="H32" s="6"/>
      <c r="K32" s="1"/>
      <c r="L32" s="1"/>
      <c r="M32" s="1"/>
    </row>
    <row r="33" spans="4:13" x14ac:dyDescent="0.35">
      <c r="D33" s="2"/>
      <c r="E33" s="3"/>
      <c r="F33" s="4"/>
      <c r="G33" s="5"/>
      <c r="H33" s="6"/>
      <c r="K33" s="1"/>
      <c r="L33" s="1"/>
      <c r="M33" s="1"/>
    </row>
    <row r="34" spans="4:13" x14ac:dyDescent="0.35">
      <c r="D34" s="2"/>
      <c r="E34" s="3"/>
      <c r="F34" s="4"/>
      <c r="G34" s="5"/>
      <c r="H34" s="6"/>
      <c r="K34" s="1"/>
      <c r="L34" s="1"/>
      <c r="M34" s="1"/>
    </row>
    <row r="35" spans="4:13" x14ac:dyDescent="0.35">
      <c r="D35" s="2"/>
      <c r="E35" s="3"/>
      <c r="F35" s="4"/>
      <c r="G35" s="5"/>
      <c r="H35" s="6"/>
      <c r="K35" s="1"/>
      <c r="L35" s="1"/>
      <c r="M35" s="1"/>
    </row>
    <row r="36" spans="4:13" x14ac:dyDescent="0.35">
      <c r="D36" s="2"/>
      <c r="E36" s="3"/>
      <c r="F36" s="4"/>
      <c r="G36" s="5"/>
      <c r="H36" s="6"/>
      <c r="K36" s="1"/>
      <c r="L36" s="1"/>
      <c r="M36" s="1"/>
    </row>
  </sheetData>
  <mergeCells count="25">
    <mergeCell ref="O5:O7"/>
    <mergeCell ref="A6:N6"/>
    <mergeCell ref="A1:N1"/>
    <mergeCell ref="A2:N2"/>
    <mergeCell ref="A3:N3"/>
    <mergeCell ref="A5:C5"/>
    <mergeCell ref="D5:N5"/>
    <mergeCell ref="A10:C10"/>
    <mergeCell ref="D10:N10"/>
    <mergeCell ref="O10:O12"/>
    <mergeCell ref="A11:N11"/>
    <mergeCell ref="A15:F15"/>
    <mergeCell ref="G15:L15"/>
    <mergeCell ref="M15:M17"/>
    <mergeCell ref="A16:L16"/>
    <mergeCell ref="A31:L31"/>
    <mergeCell ref="A25:G25"/>
    <mergeCell ref="H25:N25"/>
    <mergeCell ref="O25:O27"/>
    <mergeCell ref="A26:N26"/>
    <mergeCell ref="A20:F20"/>
    <mergeCell ref="G20:L20"/>
    <mergeCell ref="M20:M22"/>
    <mergeCell ref="A21:L21"/>
    <mergeCell ref="A30:L3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5D468-BC2E-41F7-A8C1-93C4E7F741F4}">
  <dimension ref="A1:P31"/>
  <sheetViews>
    <sheetView zoomScale="80" zoomScaleNormal="80" workbookViewId="0">
      <selection activeCell="A2" sqref="A2:N2"/>
    </sheetView>
  </sheetViews>
  <sheetFormatPr defaultColWidth="9.1796875" defaultRowHeight="14" x14ac:dyDescent="0.35"/>
  <cols>
    <col min="1" max="3" width="25.6328125" style="7" customWidth="1"/>
    <col min="4" max="4" width="25.6328125" style="8" customWidth="1"/>
    <col min="5" max="5" width="25.6328125" style="9" customWidth="1"/>
    <col min="6" max="6" width="25.6328125" style="10" customWidth="1"/>
    <col min="7" max="7" width="25.6328125" style="11" customWidth="1"/>
    <col min="8" max="8" width="25.6328125" style="12" customWidth="1"/>
    <col min="9" max="9" width="25.6328125" style="10" customWidth="1"/>
    <col min="10" max="10" width="25.6328125" style="11" customWidth="1"/>
    <col min="11" max="16" width="25.6328125" style="7" customWidth="1"/>
    <col min="17" max="16384" width="9.1796875" style="1"/>
  </cols>
  <sheetData>
    <row r="1" spans="1:16" ht="20" customHeight="1" x14ac:dyDescent="0.35">
      <c r="A1" s="64" t="s">
        <v>117</v>
      </c>
      <c r="B1" s="64"/>
      <c r="C1" s="64"/>
      <c r="D1" s="64"/>
      <c r="E1" s="64"/>
      <c r="F1" s="64"/>
      <c r="G1" s="64"/>
      <c r="H1" s="64"/>
      <c r="I1" s="64"/>
      <c r="J1" s="64"/>
      <c r="K1" s="64"/>
      <c r="L1" s="64"/>
      <c r="M1" s="64"/>
      <c r="N1" s="64"/>
    </row>
    <row r="2" spans="1:16" ht="20" customHeight="1" x14ac:dyDescent="0.4">
      <c r="A2" s="65" t="s">
        <v>61</v>
      </c>
      <c r="B2" s="66"/>
      <c r="C2" s="66"/>
      <c r="D2" s="66"/>
      <c r="E2" s="66"/>
      <c r="F2" s="66"/>
      <c r="G2" s="66"/>
      <c r="H2" s="66"/>
      <c r="I2" s="66"/>
      <c r="J2" s="66"/>
      <c r="K2" s="66"/>
      <c r="L2" s="66"/>
      <c r="M2" s="66"/>
      <c r="N2" s="67"/>
    </row>
    <row r="3" spans="1:16" ht="20" customHeight="1" x14ac:dyDescent="0.4">
      <c r="A3" s="68" t="s">
        <v>74</v>
      </c>
      <c r="B3" s="69"/>
      <c r="C3" s="69"/>
      <c r="D3" s="69"/>
      <c r="E3" s="69"/>
      <c r="F3" s="69"/>
      <c r="G3" s="69"/>
      <c r="H3" s="69"/>
      <c r="I3" s="69"/>
      <c r="J3" s="69"/>
      <c r="K3" s="69"/>
      <c r="L3" s="69"/>
      <c r="M3" s="69"/>
      <c r="N3" s="70"/>
    </row>
    <row r="4" spans="1:16" s="15" customFormat="1" ht="20" customHeight="1" x14ac:dyDescent="0.35">
      <c r="A4" s="28"/>
      <c r="B4" s="28"/>
      <c r="C4" s="28"/>
      <c r="D4" s="28"/>
      <c r="E4" s="28"/>
      <c r="F4" s="28"/>
      <c r="G4" s="39"/>
      <c r="H4" s="40"/>
      <c r="I4" s="41"/>
      <c r="J4" s="42"/>
      <c r="K4" s="43"/>
      <c r="L4" s="41"/>
      <c r="M4" s="42"/>
      <c r="N4" s="28"/>
      <c r="O4" s="28"/>
      <c r="P4" s="28"/>
    </row>
    <row r="5" spans="1:16" s="15" customFormat="1" ht="17" customHeight="1" x14ac:dyDescent="0.35">
      <c r="A5" s="71" t="s">
        <v>62</v>
      </c>
      <c r="B5" s="71"/>
      <c r="C5" s="71"/>
      <c r="D5" s="79" t="s">
        <v>12</v>
      </c>
      <c r="E5" s="79"/>
      <c r="F5" s="79"/>
      <c r="G5" s="79"/>
      <c r="H5" s="79"/>
      <c r="I5" s="79"/>
      <c r="J5" s="79"/>
      <c r="K5" s="79"/>
      <c r="L5" s="79"/>
      <c r="M5" s="79"/>
      <c r="N5" s="79"/>
      <c r="O5" s="62" t="s">
        <v>87</v>
      </c>
      <c r="P5" s="28"/>
    </row>
    <row r="6" spans="1:16" s="15" customFormat="1" ht="15.5" x14ac:dyDescent="0.35">
      <c r="A6" s="80" t="s">
        <v>64</v>
      </c>
      <c r="B6" s="81"/>
      <c r="C6" s="81"/>
      <c r="D6" s="81"/>
      <c r="E6" s="81"/>
      <c r="F6" s="81"/>
      <c r="G6" s="81"/>
      <c r="H6" s="81"/>
      <c r="I6" s="81"/>
      <c r="J6" s="81"/>
      <c r="K6" s="81"/>
      <c r="L6" s="81"/>
      <c r="M6" s="81"/>
      <c r="N6" s="82"/>
      <c r="O6" s="62"/>
      <c r="P6" s="28"/>
    </row>
    <row r="7" spans="1:16" s="15" customFormat="1" ht="60" customHeight="1" x14ac:dyDescent="0.35">
      <c r="A7" s="29" t="s">
        <v>41</v>
      </c>
      <c r="B7" s="30" t="s">
        <v>3</v>
      </c>
      <c r="C7" s="30" t="s">
        <v>63</v>
      </c>
      <c r="D7" s="13" t="s">
        <v>35</v>
      </c>
      <c r="E7" s="13" t="s">
        <v>36</v>
      </c>
      <c r="F7" s="13" t="s">
        <v>111</v>
      </c>
      <c r="G7" s="31" t="s">
        <v>39</v>
      </c>
      <c r="H7" s="31" t="s">
        <v>37</v>
      </c>
      <c r="I7" s="32" t="s">
        <v>112</v>
      </c>
      <c r="J7" s="32" t="s">
        <v>43</v>
      </c>
      <c r="K7" s="33" t="s">
        <v>38</v>
      </c>
      <c r="L7" s="33" t="s">
        <v>40</v>
      </c>
      <c r="M7" s="33" t="s">
        <v>41</v>
      </c>
      <c r="N7" s="14" t="s">
        <v>70</v>
      </c>
      <c r="O7" s="62"/>
      <c r="P7" s="28"/>
    </row>
    <row r="8" spans="1:16" s="15" customFormat="1" ht="15.5" x14ac:dyDescent="0.35">
      <c r="A8" s="34"/>
      <c r="B8" s="34"/>
      <c r="C8" s="34"/>
      <c r="D8" s="35"/>
      <c r="E8" s="35"/>
      <c r="F8" s="35"/>
      <c r="G8" s="36">
        <f>D8*E8</f>
        <v>0</v>
      </c>
      <c r="H8" s="37"/>
      <c r="I8" s="35"/>
      <c r="J8" s="35"/>
      <c r="K8" s="35"/>
      <c r="L8" s="36">
        <f>G8*H8</f>
        <v>0</v>
      </c>
      <c r="M8" s="36">
        <f>I8*L8</f>
        <v>0</v>
      </c>
      <c r="N8" s="38"/>
      <c r="O8" s="38"/>
      <c r="P8" s="28"/>
    </row>
    <row r="9" spans="1:16" s="15" customFormat="1" ht="20" customHeight="1" x14ac:dyDescent="0.35">
      <c r="A9" s="28"/>
      <c r="B9" s="28"/>
      <c r="C9" s="28"/>
      <c r="D9" s="39"/>
      <c r="E9" s="40"/>
      <c r="F9" s="41"/>
      <c r="G9" s="42"/>
      <c r="H9" s="43"/>
      <c r="I9" s="41"/>
      <c r="J9" s="42"/>
      <c r="K9" s="28"/>
      <c r="L9" s="28"/>
      <c r="M9" s="28"/>
      <c r="N9" s="28"/>
      <c r="O9" s="28"/>
      <c r="P9" s="28"/>
    </row>
    <row r="10" spans="1:16" s="15" customFormat="1" ht="15.5" x14ac:dyDescent="0.35">
      <c r="A10" s="71" t="s">
        <v>65</v>
      </c>
      <c r="B10" s="71"/>
      <c r="C10" s="71"/>
      <c r="D10" s="79" t="s">
        <v>13</v>
      </c>
      <c r="E10" s="79"/>
      <c r="F10" s="79"/>
      <c r="G10" s="79"/>
      <c r="H10" s="79"/>
      <c r="I10" s="79"/>
      <c r="J10" s="79"/>
      <c r="K10" s="79"/>
      <c r="L10" s="79"/>
      <c r="M10" s="79"/>
      <c r="N10" s="79"/>
      <c r="O10" s="79"/>
      <c r="P10" s="62" t="s">
        <v>87</v>
      </c>
    </row>
    <row r="11" spans="1:16" s="15" customFormat="1" ht="15.5" x14ac:dyDescent="0.35">
      <c r="A11" s="74" t="s">
        <v>64</v>
      </c>
      <c r="B11" s="74"/>
      <c r="C11" s="74"/>
      <c r="D11" s="74"/>
      <c r="E11" s="74"/>
      <c r="F11" s="74"/>
      <c r="G11" s="74"/>
      <c r="H11" s="74"/>
      <c r="I11" s="74"/>
      <c r="J11" s="74"/>
      <c r="K11" s="74"/>
      <c r="L11" s="74"/>
      <c r="M11" s="74"/>
      <c r="N11" s="74"/>
      <c r="O11" s="74"/>
      <c r="P11" s="62"/>
    </row>
    <row r="12" spans="1:16" s="21" customFormat="1" ht="60" customHeight="1" x14ac:dyDescent="0.35">
      <c r="A12" s="29" t="s">
        <v>1</v>
      </c>
      <c r="B12" s="30" t="s">
        <v>3</v>
      </c>
      <c r="C12" s="30" t="s">
        <v>63</v>
      </c>
      <c r="D12" s="13" t="s">
        <v>76</v>
      </c>
      <c r="E12" s="13" t="s">
        <v>68</v>
      </c>
      <c r="F12" s="13" t="s">
        <v>42</v>
      </c>
      <c r="G12" s="13" t="s">
        <v>113</v>
      </c>
      <c r="H12" s="31" t="s">
        <v>85</v>
      </c>
      <c r="I12" s="31" t="s">
        <v>86</v>
      </c>
      <c r="J12" s="32" t="s">
        <v>105</v>
      </c>
      <c r="K12" s="32" t="s">
        <v>84</v>
      </c>
      <c r="L12" s="14" t="s">
        <v>2</v>
      </c>
      <c r="M12" s="58" t="s">
        <v>1</v>
      </c>
      <c r="N12" s="58" t="s">
        <v>3</v>
      </c>
      <c r="O12" s="14" t="s">
        <v>70</v>
      </c>
      <c r="P12" s="62"/>
    </row>
    <row r="13" spans="1:16" s="15" customFormat="1" ht="15.5" x14ac:dyDescent="0.35">
      <c r="A13" s="34"/>
      <c r="B13" s="34"/>
      <c r="C13" s="34"/>
      <c r="D13" s="35"/>
      <c r="E13" s="35"/>
      <c r="F13" s="35"/>
      <c r="G13" s="35"/>
      <c r="H13" s="36">
        <f>D13*F13</f>
        <v>0</v>
      </c>
      <c r="I13" s="37"/>
      <c r="J13" s="35"/>
      <c r="K13" s="35"/>
      <c r="L13" s="45"/>
      <c r="M13" s="59">
        <f>(H13*I13*J13*K13)/1000000</f>
        <v>0</v>
      </c>
      <c r="N13" s="46">
        <f>(H13*I13*J13*K13*L13)/1000</f>
        <v>0</v>
      </c>
      <c r="O13" s="38"/>
      <c r="P13" s="38"/>
    </row>
    <row r="14" spans="1:16" s="15" customFormat="1" ht="20" customHeight="1" x14ac:dyDescent="0.35">
      <c r="A14" s="28"/>
      <c r="B14" s="28"/>
      <c r="C14" s="28"/>
      <c r="D14" s="39"/>
      <c r="E14" s="40"/>
      <c r="F14" s="41"/>
      <c r="G14" s="42"/>
      <c r="H14" s="43"/>
      <c r="I14" s="41"/>
      <c r="J14" s="42"/>
      <c r="K14" s="28"/>
      <c r="L14" s="28"/>
      <c r="M14" s="28"/>
      <c r="N14" s="28"/>
      <c r="O14" s="28"/>
      <c r="P14" s="28"/>
    </row>
    <row r="15" spans="1:16" s="15" customFormat="1" ht="15.5" x14ac:dyDescent="0.35">
      <c r="A15" s="85" t="s">
        <v>7</v>
      </c>
      <c r="B15" s="85"/>
      <c r="C15" s="85"/>
      <c r="D15" s="85"/>
      <c r="E15" s="85"/>
      <c r="F15" s="85"/>
      <c r="G15" s="86" t="s">
        <v>8</v>
      </c>
      <c r="H15" s="86"/>
      <c r="I15" s="86"/>
      <c r="J15" s="86"/>
      <c r="K15" s="86"/>
      <c r="L15" s="86"/>
      <c r="M15" s="78" t="s">
        <v>93</v>
      </c>
      <c r="N15" s="28"/>
      <c r="O15" s="28"/>
      <c r="P15" s="28"/>
    </row>
    <row r="16" spans="1:16" s="15" customFormat="1" ht="15.5" x14ac:dyDescent="0.35">
      <c r="A16" s="74" t="s">
        <v>77</v>
      </c>
      <c r="B16" s="74"/>
      <c r="C16" s="74"/>
      <c r="D16" s="74"/>
      <c r="E16" s="74"/>
      <c r="F16" s="74"/>
      <c r="G16" s="74"/>
      <c r="H16" s="74"/>
      <c r="I16" s="74"/>
      <c r="J16" s="74"/>
      <c r="K16" s="74"/>
      <c r="L16" s="74"/>
      <c r="M16" s="78"/>
      <c r="N16" s="28"/>
      <c r="O16" s="28"/>
      <c r="P16" s="28"/>
    </row>
    <row r="17" spans="1:16" s="15" customFormat="1" ht="60" customHeight="1" x14ac:dyDescent="0.35">
      <c r="A17" s="22" t="s">
        <v>4</v>
      </c>
      <c r="B17" s="22" t="s">
        <v>5</v>
      </c>
      <c r="C17" s="22" t="s">
        <v>21</v>
      </c>
      <c r="D17" s="22" t="s">
        <v>6</v>
      </c>
      <c r="E17" s="22" t="s">
        <v>23</v>
      </c>
      <c r="F17" s="47" t="s">
        <v>63</v>
      </c>
      <c r="G17" s="23" t="s">
        <v>4</v>
      </c>
      <c r="H17" s="23" t="s">
        <v>5</v>
      </c>
      <c r="I17" s="23" t="s">
        <v>6</v>
      </c>
      <c r="J17" s="23" t="s">
        <v>23</v>
      </c>
      <c r="K17" s="23" t="s">
        <v>25</v>
      </c>
      <c r="L17" s="24" t="s">
        <v>71</v>
      </c>
      <c r="M17" s="78"/>
      <c r="N17" s="28"/>
      <c r="O17" s="28"/>
      <c r="P17" s="28"/>
    </row>
    <row r="18" spans="1:16" s="15" customFormat="1" ht="15.5" x14ac:dyDescent="0.35">
      <c r="A18" s="35"/>
      <c r="B18" s="35"/>
      <c r="C18" s="45"/>
      <c r="D18" s="48">
        <f>A18*B18*12</f>
        <v>0</v>
      </c>
      <c r="E18" s="49">
        <f>C18*D18</f>
        <v>0</v>
      </c>
      <c r="F18" s="34"/>
      <c r="G18" s="35"/>
      <c r="H18" s="35"/>
      <c r="I18" s="50">
        <f>G18*H18*12</f>
        <v>0</v>
      </c>
      <c r="J18" s="51">
        <f>C18*I18</f>
        <v>0</v>
      </c>
      <c r="K18" s="50">
        <f>D18-I18</f>
        <v>0</v>
      </c>
      <c r="L18" s="60"/>
      <c r="M18" s="38"/>
      <c r="N18" s="28"/>
      <c r="O18" s="28"/>
      <c r="P18" s="28"/>
    </row>
    <row r="19" spans="1:16" s="15" customFormat="1" ht="20" customHeight="1" x14ac:dyDescent="0.35">
      <c r="A19" s="28"/>
      <c r="B19" s="28"/>
      <c r="C19" s="28"/>
      <c r="D19" s="28"/>
      <c r="E19" s="28"/>
      <c r="F19" s="28"/>
      <c r="G19" s="39"/>
      <c r="H19" s="40"/>
      <c r="I19" s="41"/>
      <c r="J19" s="42"/>
      <c r="K19" s="43"/>
      <c r="L19" s="41"/>
      <c r="M19" s="42"/>
      <c r="N19" s="28"/>
      <c r="O19" s="28"/>
      <c r="P19" s="28"/>
    </row>
    <row r="20" spans="1:16" s="15" customFormat="1" ht="15.5" x14ac:dyDescent="0.35">
      <c r="A20" s="72" t="s">
        <v>9</v>
      </c>
      <c r="B20" s="72"/>
      <c r="C20" s="72"/>
      <c r="D20" s="72"/>
      <c r="E20" s="72"/>
      <c r="F20" s="72"/>
      <c r="G20" s="73" t="s">
        <v>10</v>
      </c>
      <c r="H20" s="73"/>
      <c r="I20" s="73"/>
      <c r="J20" s="73"/>
      <c r="K20" s="73"/>
      <c r="L20" s="73"/>
      <c r="M20" s="73" t="s">
        <v>94</v>
      </c>
      <c r="N20" s="28"/>
      <c r="O20" s="28"/>
      <c r="P20" s="28"/>
    </row>
    <row r="21" spans="1:16" s="15" customFormat="1" ht="15.5" x14ac:dyDescent="0.35">
      <c r="A21" s="74" t="s">
        <v>66</v>
      </c>
      <c r="B21" s="74"/>
      <c r="C21" s="74"/>
      <c r="D21" s="74"/>
      <c r="E21" s="74"/>
      <c r="F21" s="74"/>
      <c r="G21" s="74"/>
      <c r="H21" s="74"/>
      <c r="I21" s="74"/>
      <c r="J21" s="74"/>
      <c r="K21" s="74"/>
      <c r="L21" s="74"/>
      <c r="M21" s="87"/>
      <c r="N21" s="28"/>
      <c r="O21" s="28"/>
      <c r="P21" s="28"/>
    </row>
    <row r="22" spans="1:16" s="15" customFormat="1" ht="60" customHeight="1" x14ac:dyDescent="0.35">
      <c r="A22" s="25" t="s">
        <v>89</v>
      </c>
      <c r="B22" s="25" t="s">
        <v>90</v>
      </c>
      <c r="C22" s="25" t="s">
        <v>108</v>
      </c>
      <c r="D22" s="25" t="s">
        <v>109</v>
      </c>
      <c r="E22" s="25" t="s">
        <v>24</v>
      </c>
      <c r="F22" s="52" t="s">
        <v>63</v>
      </c>
      <c r="G22" s="26" t="s">
        <v>89</v>
      </c>
      <c r="H22" s="26" t="s">
        <v>90</v>
      </c>
      <c r="I22" s="26" t="s">
        <v>109</v>
      </c>
      <c r="J22" s="26" t="s">
        <v>24</v>
      </c>
      <c r="K22" s="26" t="s">
        <v>110</v>
      </c>
      <c r="L22" s="27" t="s">
        <v>73</v>
      </c>
      <c r="M22" s="87"/>
      <c r="N22" s="28"/>
      <c r="O22" s="28"/>
      <c r="P22" s="28"/>
    </row>
    <row r="23" spans="1:16" s="15" customFormat="1" ht="15.5" x14ac:dyDescent="0.35">
      <c r="A23" s="35"/>
      <c r="B23" s="35"/>
      <c r="C23" s="45"/>
      <c r="D23" s="53">
        <f>(A23+B23)*12</f>
        <v>0</v>
      </c>
      <c r="E23" s="54">
        <f>C23*D23</f>
        <v>0</v>
      </c>
      <c r="F23" s="34"/>
      <c r="G23" s="35"/>
      <c r="H23" s="35"/>
      <c r="I23" s="55">
        <f>(G23+H23)*12</f>
        <v>0</v>
      </c>
      <c r="J23" s="56">
        <f>C23*I23</f>
        <v>0</v>
      </c>
      <c r="K23" s="55">
        <f>D23-I23</f>
        <v>0</v>
      </c>
      <c r="L23" s="60"/>
      <c r="M23" s="60"/>
      <c r="N23" s="28"/>
      <c r="O23" s="28"/>
      <c r="P23" s="28"/>
    </row>
    <row r="24" spans="1:16" s="15" customFormat="1" ht="20" customHeight="1" x14ac:dyDescent="0.35">
      <c r="A24" s="28"/>
      <c r="B24" s="28"/>
      <c r="C24" s="28"/>
      <c r="D24" s="28"/>
      <c r="E24" s="28"/>
      <c r="F24" s="28"/>
      <c r="G24" s="39"/>
      <c r="H24" s="40"/>
      <c r="I24" s="41"/>
      <c r="J24" s="42"/>
      <c r="K24" s="43"/>
      <c r="L24" s="41"/>
      <c r="M24" s="42"/>
      <c r="N24" s="28"/>
      <c r="O24" s="28"/>
      <c r="P24" s="28"/>
    </row>
    <row r="25" spans="1:16" s="15" customFormat="1" ht="15.5" x14ac:dyDescent="0.35">
      <c r="A25" s="72" t="s">
        <v>26</v>
      </c>
      <c r="B25" s="72"/>
      <c r="C25" s="72"/>
      <c r="D25" s="72"/>
      <c r="E25" s="72"/>
      <c r="F25" s="72"/>
      <c r="G25" s="72"/>
      <c r="H25" s="84" t="s">
        <v>27</v>
      </c>
      <c r="I25" s="84"/>
      <c r="J25" s="84"/>
      <c r="K25" s="84"/>
      <c r="L25" s="84"/>
      <c r="M25" s="84"/>
      <c r="N25" s="84"/>
      <c r="O25" s="73" t="s">
        <v>95</v>
      </c>
      <c r="P25" s="28"/>
    </row>
    <row r="26" spans="1:16" s="15" customFormat="1" ht="15.5" x14ac:dyDescent="0.35">
      <c r="A26" s="74" t="s">
        <v>67</v>
      </c>
      <c r="B26" s="74"/>
      <c r="C26" s="74"/>
      <c r="D26" s="74"/>
      <c r="E26" s="74"/>
      <c r="F26" s="74"/>
      <c r="G26" s="74"/>
      <c r="H26" s="74"/>
      <c r="I26" s="74"/>
      <c r="J26" s="74"/>
      <c r="K26" s="74"/>
      <c r="L26" s="74"/>
      <c r="M26" s="74"/>
      <c r="N26" s="74"/>
      <c r="O26" s="73"/>
      <c r="P26" s="28"/>
    </row>
    <row r="27" spans="1:16" s="15" customFormat="1" ht="60" customHeight="1" x14ac:dyDescent="0.35">
      <c r="A27" s="25" t="s">
        <v>92</v>
      </c>
      <c r="B27" s="25" t="s">
        <v>96</v>
      </c>
      <c r="C27" s="25" t="s">
        <v>29</v>
      </c>
      <c r="D27" s="25" t="s">
        <v>30</v>
      </c>
      <c r="E27" s="25" t="s">
        <v>31</v>
      </c>
      <c r="F27" s="25" t="s">
        <v>69</v>
      </c>
      <c r="G27" s="52" t="s">
        <v>63</v>
      </c>
      <c r="H27" s="26" t="s">
        <v>92</v>
      </c>
      <c r="I27" s="26" t="s">
        <v>91</v>
      </c>
      <c r="J27" s="26" t="s">
        <v>30</v>
      </c>
      <c r="K27" s="26" t="s">
        <v>31</v>
      </c>
      <c r="L27" s="26" t="s">
        <v>33</v>
      </c>
      <c r="M27" s="26" t="s">
        <v>69</v>
      </c>
      <c r="N27" s="27" t="s">
        <v>72</v>
      </c>
      <c r="O27" s="73"/>
      <c r="P27" s="28"/>
    </row>
    <row r="28" spans="1:16" s="15" customFormat="1" ht="15.5" x14ac:dyDescent="0.35">
      <c r="A28" s="35"/>
      <c r="B28" s="35"/>
      <c r="C28" s="45"/>
      <c r="D28" s="53">
        <f>(A28+B28)*12</f>
        <v>0</v>
      </c>
      <c r="E28" s="54">
        <f>C28*D28</f>
        <v>0</v>
      </c>
      <c r="F28" s="57" t="e">
        <f>D28/(A13*1000)</f>
        <v>#DIV/0!</v>
      </c>
      <c r="G28" s="34"/>
      <c r="H28" s="35"/>
      <c r="I28" s="35"/>
      <c r="J28" s="55">
        <f>(H28+I28)*12</f>
        <v>0</v>
      </c>
      <c r="K28" s="56">
        <f>C28*J28</f>
        <v>0</v>
      </c>
      <c r="L28" s="55">
        <f>D28-J28</f>
        <v>0</v>
      </c>
      <c r="M28" s="55" t="e">
        <f>J28/(M13*1000)</f>
        <v>#DIV/0!</v>
      </c>
      <c r="N28" s="60"/>
      <c r="O28" s="60"/>
      <c r="P28" s="28"/>
    </row>
    <row r="29" spans="1:16" s="15" customFormat="1" ht="15.5" x14ac:dyDescent="0.35">
      <c r="A29" s="28"/>
      <c r="B29" s="28"/>
      <c r="C29" s="28"/>
      <c r="D29" s="28"/>
      <c r="E29" s="28"/>
      <c r="F29" s="28"/>
      <c r="G29" s="39"/>
      <c r="H29" s="40"/>
      <c r="I29" s="41"/>
      <c r="J29" s="42"/>
      <c r="K29" s="43"/>
      <c r="L29" s="41"/>
      <c r="M29" s="42"/>
      <c r="N29" s="28"/>
      <c r="O29" s="28"/>
      <c r="P29" s="28"/>
    </row>
    <row r="30" spans="1:16" s="15" customFormat="1" ht="20" customHeight="1" x14ac:dyDescent="0.35">
      <c r="A30" s="83" t="s">
        <v>75</v>
      </c>
      <c r="B30" s="83"/>
      <c r="C30" s="83"/>
      <c r="D30" s="83"/>
      <c r="E30" s="83"/>
      <c r="F30" s="83"/>
      <c r="G30" s="83"/>
      <c r="H30" s="83"/>
      <c r="I30" s="83"/>
      <c r="J30" s="83"/>
      <c r="K30" s="83"/>
      <c r="L30" s="83"/>
      <c r="M30" s="42"/>
      <c r="N30" s="28"/>
      <c r="O30" s="28"/>
      <c r="P30" s="28"/>
    </row>
    <row r="31" spans="1:16" s="15" customFormat="1" ht="20" customHeight="1" x14ac:dyDescent="0.35">
      <c r="A31" s="75"/>
      <c r="B31" s="76"/>
      <c r="C31" s="76"/>
      <c r="D31" s="76"/>
      <c r="E31" s="76"/>
      <c r="F31" s="76"/>
      <c r="G31" s="76"/>
      <c r="H31" s="76"/>
      <c r="I31" s="76"/>
      <c r="J31" s="76"/>
      <c r="K31" s="76"/>
      <c r="L31" s="77"/>
      <c r="M31" s="42"/>
      <c r="N31" s="28"/>
      <c r="O31" s="28"/>
      <c r="P31" s="28"/>
    </row>
  </sheetData>
  <mergeCells count="25">
    <mergeCell ref="O25:O27"/>
    <mergeCell ref="A26:N26"/>
    <mergeCell ref="A30:L30"/>
    <mergeCell ref="A31:L31"/>
    <mergeCell ref="A20:F20"/>
    <mergeCell ref="G20:L20"/>
    <mergeCell ref="M20:M22"/>
    <mergeCell ref="A21:L21"/>
    <mergeCell ref="A25:G25"/>
    <mergeCell ref="H25:N25"/>
    <mergeCell ref="A10:C10"/>
    <mergeCell ref="D10:O10"/>
    <mergeCell ref="P10:P12"/>
    <mergeCell ref="A11:O11"/>
    <mergeCell ref="A15:F15"/>
    <mergeCell ref="G15:L15"/>
    <mergeCell ref="M15:M17"/>
    <mergeCell ref="A16:L16"/>
    <mergeCell ref="O5:O7"/>
    <mergeCell ref="A6:N6"/>
    <mergeCell ref="A1:N1"/>
    <mergeCell ref="A2:N2"/>
    <mergeCell ref="A3:N3"/>
    <mergeCell ref="A5:C5"/>
    <mergeCell ref="D5:N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5A95D-000A-422B-91B5-9A15B2591C2F}">
  <sheetPr codeName="Sheet5"/>
  <dimension ref="A1:P32"/>
  <sheetViews>
    <sheetView zoomScale="80" zoomScaleNormal="80" workbookViewId="0">
      <selection activeCell="A27" sqref="A27"/>
    </sheetView>
  </sheetViews>
  <sheetFormatPr defaultColWidth="9.1796875" defaultRowHeight="14" x14ac:dyDescent="0.35"/>
  <cols>
    <col min="1" max="3" width="25.6328125" style="1" customWidth="1"/>
    <col min="4" max="4" width="25.6328125" style="2" customWidth="1"/>
    <col min="5" max="5" width="25.6328125" style="3" customWidth="1"/>
    <col min="6" max="6" width="25.6328125" style="4" customWidth="1"/>
    <col min="7" max="7" width="25.6328125" style="5" customWidth="1"/>
    <col min="8" max="8" width="25.6328125" style="6" customWidth="1"/>
    <col min="9" max="9" width="25.6328125" style="4" customWidth="1"/>
    <col min="10" max="10" width="25.6328125" style="5" customWidth="1"/>
    <col min="11" max="16" width="25.6328125" style="1" customWidth="1"/>
    <col min="17" max="16384" width="9.1796875" style="1"/>
  </cols>
  <sheetData>
    <row r="1" spans="1:16" s="7" customFormat="1" ht="20" customHeight="1" x14ac:dyDescent="0.35">
      <c r="A1" s="64" t="s">
        <v>60</v>
      </c>
      <c r="B1" s="64"/>
      <c r="C1" s="64"/>
      <c r="D1" s="64"/>
      <c r="E1" s="64"/>
      <c r="F1" s="64"/>
      <c r="G1" s="64"/>
      <c r="H1" s="64"/>
      <c r="I1" s="64"/>
      <c r="J1" s="64"/>
      <c r="K1" s="64"/>
      <c r="L1" s="64"/>
      <c r="M1" s="64"/>
      <c r="N1" s="64"/>
    </row>
    <row r="2" spans="1:16" s="7" customFormat="1" ht="20" customHeight="1" x14ac:dyDescent="0.4">
      <c r="A2" s="65" t="s">
        <v>61</v>
      </c>
      <c r="B2" s="66"/>
      <c r="C2" s="66"/>
      <c r="D2" s="66"/>
      <c r="E2" s="66"/>
      <c r="F2" s="66"/>
      <c r="G2" s="66"/>
      <c r="H2" s="66"/>
      <c r="I2" s="66"/>
      <c r="J2" s="66"/>
      <c r="K2" s="66"/>
      <c r="L2" s="66"/>
      <c r="M2" s="66"/>
      <c r="N2" s="67"/>
    </row>
    <row r="3" spans="1:16" s="7" customFormat="1" ht="20" customHeight="1" x14ac:dyDescent="0.4">
      <c r="A3" s="68" t="s">
        <v>74</v>
      </c>
      <c r="B3" s="69"/>
      <c r="C3" s="69"/>
      <c r="D3" s="69"/>
      <c r="E3" s="69"/>
      <c r="F3" s="69"/>
      <c r="G3" s="69"/>
      <c r="H3" s="69"/>
      <c r="I3" s="69"/>
      <c r="J3" s="69"/>
      <c r="K3" s="69"/>
      <c r="L3" s="69"/>
      <c r="M3" s="69"/>
      <c r="N3" s="70"/>
    </row>
    <row r="4" spans="1:16" s="7" customFormat="1" ht="20" customHeight="1" x14ac:dyDescent="0.35">
      <c r="G4" s="8"/>
      <c r="H4" s="9"/>
      <c r="I4" s="10"/>
      <c r="J4" s="11"/>
      <c r="K4" s="12"/>
      <c r="L4" s="10"/>
      <c r="M4" s="11"/>
    </row>
    <row r="5" spans="1:16" s="28" customFormat="1" ht="20" customHeight="1" x14ac:dyDescent="0.35">
      <c r="A5" s="71" t="s">
        <v>62</v>
      </c>
      <c r="B5" s="71"/>
      <c r="C5" s="71"/>
      <c r="D5" s="79" t="s">
        <v>12</v>
      </c>
      <c r="E5" s="79"/>
      <c r="F5" s="79"/>
      <c r="G5" s="79"/>
      <c r="H5" s="79"/>
      <c r="I5" s="79"/>
      <c r="J5" s="79"/>
      <c r="K5" s="79"/>
      <c r="L5" s="79"/>
      <c r="M5" s="79"/>
      <c r="N5" s="79"/>
      <c r="O5" s="62" t="s">
        <v>87</v>
      </c>
    </row>
    <row r="6" spans="1:16" s="28" customFormat="1" ht="20" customHeight="1" x14ac:dyDescent="0.35">
      <c r="A6" s="80" t="s">
        <v>64</v>
      </c>
      <c r="B6" s="81"/>
      <c r="C6" s="81"/>
      <c r="D6" s="81"/>
      <c r="E6" s="81"/>
      <c r="F6" s="81"/>
      <c r="G6" s="81"/>
      <c r="H6" s="81"/>
      <c r="I6" s="81"/>
      <c r="J6" s="81"/>
      <c r="K6" s="81"/>
      <c r="L6" s="81"/>
      <c r="M6" s="81"/>
      <c r="N6" s="82"/>
      <c r="O6" s="62"/>
    </row>
    <row r="7" spans="1:16" s="28" customFormat="1" ht="60" customHeight="1" x14ac:dyDescent="0.35">
      <c r="A7" s="29" t="s">
        <v>41</v>
      </c>
      <c r="B7" s="30" t="s">
        <v>3</v>
      </c>
      <c r="C7" s="30" t="s">
        <v>63</v>
      </c>
      <c r="D7" s="13" t="s">
        <v>35</v>
      </c>
      <c r="E7" s="13" t="s">
        <v>36</v>
      </c>
      <c r="F7" s="13" t="s">
        <v>111</v>
      </c>
      <c r="G7" s="31" t="s">
        <v>39</v>
      </c>
      <c r="H7" s="31" t="s">
        <v>37</v>
      </c>
      <c r="I7" s="32" t="s">
        <v>112</v>
      </c>
      <c r="J7" s="32" t="s">
        <v>43</v>
      </c>
      <c r="K7" s="33" t="s">
        <v>38</v>
      </c>
      <c r="L7" s="33" t="s">
        <v>40</v>
      </c>
      <c r="M7" s="33" t="s">
        <v>41</v>
      </c>
      <c r="N7" s="14" t="s">
        <v>70</v>
      </c>
      <c r="O7" s="62"/>
    </row>
    <row r="8" spans="1:16" s="28" customFormat="1" ht="20" customHeight="1" x14ac:dyDescent="0.35">
      <c r="A8" s="34"/>
      <c r="B8" s="34"/>
      <c r="C8" s="34"/>
      <c r="D8" s="35"/>
      <c r="E8" s="35"/>
      <c r="F8" s="35"/>
      <c r="G8" s="36">
        <f>D8*E8</f>
        <v>0</v>
      </c>
      <c r="H8" s="37"/>
      <c r="I8" s="35"/>
      <c r="J8" s="35"/>
      <c r="K8" s="35"/>
      <c r="L8" s="36">
        <f>G8*H8</f>
        <v>0</v>
      </c>
      <c r="M8" s="36">
        <f>I8*L8</f>
        <v>0</v>
      </c>
      <c r="N8" s="38"/>
      <c r="O8" s="38"/>
    </row>
    <row r="9" spans="1:16" s="28" customFormat="1" ht="20" customHeight="1" x14ac:dyDescent="0.35">
      <c r="D9" s="39"/>
      <c r="E9" s="40"/>
      <c r="F9" s="41"/>
      <c r="G9" s="42"/>
      <c r="H9" s="43"/>
      <c r="I9" s="41"/>
      <c r="J9" s="42"/>
    </row>
    <row r="10" spans="1:16" s="28" customFormat="1" ht="20" customHeight="1" x14ac:dyDescent="0.35">
      <c r="A10" s="71" t="s">
        <v>65</v>
      </c>
      <c r="B10" s="71"/>
      <c r="C10" s="71"/>
      <c r="D10" s="79" t="s">
        <v>13</v>
      </c>
      <c r="E10" s="79"/>
      <c r="F10" s="79"/>
      <c r="G10" s="79"/>
      <c r="H10" s="79"/>
      <c r="I10" s="79"/>
      <c r="J10" s="79"/>
      <c r="K10" s="79"/>
      <c r="L10" s="79"/>
      <c r="M10" s="79"/>
      <c r="N10" s="79"/>
      <c r="O10" s="79"/>
      <c r="P10" s="62" t="s">
        <v>87</v>
      </c>
    </row>
    <row r="11" spans="1:16" s="28" customFormat="1" ht="20" customHeight="1" x14ac:dyDescent="0.35">
      <c r="A11" s="74" t="s">
        <v>64</v>
      </c>
      <c r="B11" s="74"/>
      <c r="C11" s="74"/>
      <c r="D11" s="74"/>
      <c r="E11" s="74"/>
      <c r="F11" s="74"/>
      <c r="G11" s="74"/>
      <c r="H11" s="74"/>
      <c r="I11" s="74"/>
      <c r="J11" s="74"/>
      <c r="K11" s="74"/>
      <c r="L11" s="74"/>
      <c r="M11" s="74"/>
      <c r="N11" s="74"/>
      <c r="O11" s="74"/>
      <c r="P11" s="62"/>
    </row>
    <row r="12" spans="1:16" s="44" customFormat="1" ht="60" customHeight="1" x14ac:dyDescent="0.35">
      <c r="A12" s="29" t="s">
        <v>1</v>
      </c>
      <c r="B12" s="30" t="s">
        <v>3</v>
      </c>
      <c r="C12" s="30" t="s">
        <v>63</v>
      </c>
      <c r="D12" s="13" t="s">
        <v>76</v>
      </c>
      <c r="E12" s="13" t="s">
        <v>68</v>
      </c>
      <c r="F12" s="13" t="s">
        <v>42</v>
      </c>
      <c r="G12" s="13" t="s">
        <v>113</v>
      </c>
      <c r="H12" s="31" t="s">
        <v>85</v>
      </c>
      <c r="I12" s="31" t="s">
        <v>86</v>
      </c>
      <c r="J12" s="32" t="s">
        <v>105</v>
      </c>
      <c r="K12" s="32" t="s">
        <v>84</v>
      </c>
      <c r="L12" s="14" t="s">
        <v>2</v>
      </c>
      <c r="M12" s="58" t="s">
        <v>1</v>
      </c>
      <c r="N12" s="58" t="s">
        <v>3</v>
      </c>
      <c r="O12" s="14" t="s">
        <v>70</v>
      </c>
      <c r="P12" s="62"/>
    </row>
    <row r="13" spans="1:16" s="28" customFormat="1" ht="20" customHeight="1" x14ac:dyDescent="0.35">
      <c r="A13" s="34"/>
      <c r="B13" s="34"/>
      <c r="C13" s="34"/>
      <c r="D13" s="35"/>
      <c r="E13" s="35"/>
      <c r="F13" s="35"/>
      <c r="G13" s="35"/>
      <c r="H13" s="36">
        <f>D13*F13</f>
        <v>0</v>
      </c>
      <c r="I13" s="37"/>
      <c r="J13" s="35"/>
      <c r="K13" s="35"/>
      <c r="L13" s="45"/>
      <c r="M13" s="59">
        <f>(H13*I13*J13*K13)/1000000</f>
        <v>0</v>
      </c>
      <c r="N13" s="46">
        <f>(H13*I13*J13*K13*L13)/1000</f>
        <v>0</v>
      </c>
      <c r="O13" s="38"/>
      <c r="P13" s="38"/>
    </row>
    <row r="14" spans="1:16" s="28" customFormat="1" ht="20" customHeight="1" x14ac:dyDescent="0.35">
      <c r="D14" s="39"/>
      <c r="E14" s="40"/>
      <c r="F14" s="41"/>
      <c r="G14" s="42"/>
      <c r="H14" s="43"/>
      <c r="I14" s="41"/>
      <c r="J14" s="42"/>
    </row>
    <row r="15" spans="1:16" s="28" customFormat="1" ht="20" customHeight="1" x14ac:dyDescent="0.35">
      <c r="A15" s="85" t="s">
        <v>7</v>
      </c>
      <c r="B15" s="85"/>
      <c r="C15" s="85"/>
      <c r="D15" s="85"/>
      <c r="E15" s="85"/>
      <c r="F15" s="85"/>
      <c r="G15" s="86" t="s">
        <v>8</v>
      </c>
      <c r="H15" s="86"/>
      <c r="I15" s="86"/>
      <c r="J15" s="86"/>
      <c r="K15" s="86"/>
      <c r="L15" s="86"/>
      <c r="M15" s="78" t="s">
        <v>93</v>
      </c>
    </row>
    <row r="16" spans="1:16" s="28" customFormat="1" ht="20" customHeight="1" x14ac:dyDescent="0.35">
      <c r="A16" s="74" t="s">
        <v>77</v>
      </c>
      <c r="B16" s="74"/>
      <c r="C16" s="74"/>
      <c r="D16" s="74"/>
      <c r="E16" s="74"/>
      <c r="F16" s="74"/>
      <c r="G16" s="74"/>
      <c r="H16" s="74"/>
      <c r="I16" s="74"/>
      <c r="J16" s="74"/>
      <c r="K16" s="74"/>
      <c r="L16" s="74"/>
      <c r="M16" s="78"/>
    </row>
    <row r="17" spans="1:15" s="28" customFormat="1" ht="60" customHeight="1" x14ac:dyDescent="0.35">
      <c r="A17" s="22" t="s">
        <v>4</v>
      </c>
      <c r="B17" s="22" t="s">
        <v>5</v>
      </c>
      <c r="C17" s="22" t="s">
        <v>21</v>
      </c>
      <c r="D17" s="22" t="s">
        <v>6</v>
      </c>
      <c r="E17" s="22" t="s">
        <v>23</v>
      </c>
      <c r="F17" s="47" t="s">
        <v>63</v>
      </c>
      <c r="G17" s="23" t="s">
        <v>4</v>
      </c>
      <c r="H17" s="23" t="s">
        <v>5</v>
      </c>
      <c r="I17" s="23" t="s">
        <v>6</v>
      </c>
      <c r="J17" s="23" t="s">
        <v>23</v>
      </c>
      <c r="K17" s="23" t="s">
        <v>25</v>
      </c>
      <c r="L17" s="24" t="s">
        <v>71</v>
      </c>
      <c r="M17" s="78"/>
    </row>
    <row r="18" spans="1:15" s="28" customFormat="1" ht="20" customHeight="1" x14ac:dyDescent="0.35">
      <c r="A18" s="35"/>
      <c r="B18" s="35"/>
      <c r="C18" s="45"/>
      <c r="D18" s="48">
        <f>A18*B18*12</f>
        <v>0</v>
      </c>
      <c r="E18" s="49">
        <f>C18*D18</f>
        <v>0</v>
      </c>
      <c r="F18" s="34"/>
      <c r="G18" s="35"/>
      <c r="H18" s="35"/>
      <c r="I18" s="50">
        <f>G18*H18*12</f>
        <v>0</v>
      </c>
      <c r="J18" s="51">
        <f>C18*I18</f>
        <v>0</v>
      </c>
      <c r="K18" s="50">
        <f>D18-I18</f>
        <v>0</v>
      </c>
      <c r="L18" s="60"/>
      <c r="M18" s="38"/>
    </row>
    <row r="19" spans="1:15" s="28" customFormat="1" ht="20" customHeight="1" x14ac:dyDescent="0.35">
      <c r="G19" s="39"/>
      <c r="H19" s="40"/>
      <c r="I19" s="41"/>
      <c r="J19" s="42"/>
      <c r="K19" s="43"/>
      <c r="L19" s="41"/>
      <c r="M19" s="42"/>
    </row>
    <row r="20" spans="1:15" s="28" customFormat="1" ht="20" customHeight="1" x14ac:dyDescent="0.35">
      <c r="A20" s="72" t="s">
        <v>9</v>
      </c>
      <c r="B20" s="72"/>
      <c r="C20" s="72"/>
      <c r="D20" s="72"/>
      <c r="E20" s="72"/>
      <c r="F20" s="72"/>
      <c r="G20" s="73" t="s">
        <v>10</v>
      </c>
      <c r="H20" s="73"/>
      <c r="I20" s="73"/>
      <c r="J20" s="73"/>
      <c r="K20" s="73"/>
      <c r="L20" s="73"/>
      <c r="M20" s="73" t="s">
        <v>94</v>
      </c>
    </row>
    <row r="21" spans="1:15" s="28" customFormat="1" ht="20" customHeight="1" x14ac:dyDescent="0.35">
      <c r="A21" s="74" t="s">
        <v>66</v>
      </c>
      <c r="B21" s="74"/>
      <c r="C21" s="74"/>
      <c r="D21" s="74"/>
      <c r="E21" s="74"/>
      <c r="F21" s="74"/>
      <c r="G21" s="74"/>
      <c r="H21" s="74"/>
      <c r="I21" s="74"/>
      <c r="J21" s="74"/>
      <c r="K21" s="74"/>
      <c r="L21" s="74"/>
      <c r="M21" s="87"/>
    </row>
    <row r="22" spans="1:15" s="28" customFormat="1" ht="60" customHeight="1" x14ac:dyDescent="0.35">
      <c r="A22" s="25" t="s">
        <v>89</v>
      </c>
      <c r="B22" s="25" t="s">
        <v>90</v>
      </c>
      <c r="C22" s="25" t="s">
        <v>108</v>
      </c>
      <c r="D22" s="25" t="s">
        <v>109</v>
      </c>
      <c r="E22" s="25" t="s">
        <v>24</v>
      </c>
      <c r="F22" s="52" t="s">
        <v>63</v>
      </c>
      <c r="G22" s="26" t="s">
        <v>116</v>
      </c>
      <c r="H22" s="26" t="s">
        <v>107</v>
      </c>
      <c r="I22" s="26" t="s">
        <v>109</v>
      </c>
      <c r="J22" s="26" t="s">
        <v>24</v>
      </c>
      <c r="K22" s="26" t="s">
        <v>110</v>
      </c>
      <c r="L22" s="27" t="s">
        <v>73</v>
      </c>
      <c r="M22" s="87"/>
    </row>
    <row r="23" spans="1:15" s="28" customFormat="1" ht="20" customHeight="1" x14ac:dyDescent="0.35">
      <c r="A23" s="35"/>
      <c r="B23" s="35"/>
      <c r="C23" s="45"/>
      <c r="D23" s="53">
        <f>(A23+B23)*12</f>
        <v>0</v>
      </c>
      <c r="E23" s="54">
        <f>C23*D23</f>
        <v>0</v>
      </c>
      <c r="F23" s="34"/>
      <c r="G23" s="35"/>
      <c r="H23" s="35"/>
      <c r="I23" s="55">
        <f>(G23+H23)*12</f>
        <v>0</v>
      </c>
      <c r="J23" s="56">
        <f>C23*I23</f>
        <v>0</v>
      </c>
      <c r="K23" s="55">
        <f>D23-I23</f>
        <v>0</v>
      </c>
      <c r="L23" s="60"/>
      <c r="M23" s="60"/>
    </row>
    <row r="24" spans="1:15" s="28" customFormat="1" ht="20" customHeight="1" x14ac:dyDescent="0.35">
      <c r="G24" s="39"/>
      <c r="H24" s="40"/>
      <c r="I24" s="41"/>
      <c r="J24" s="42"/>
      <c r="K24" s="43"/>
      <c r="L24" s="41"/>
      <c r="M24" s="42"/>
    </row>
    <row r="25" spans="1:15" s="28" customFormat="1" ht="20" customHeight="1" x14ac:dyDescent="0.35">
      <c r="A25" s="72" t="s">
        <v>26</v>
      </c>
      <c r="B25" s="72"/>
      <c r="C25" s="72"/>
      <c r="D25" s="72"/>
      <c r="E25" s="72"/>
      <c r="F25" s="72"/>
      <c r="G25" s="72"/>
      <c r="H25" s="84" t="s">
        <v>27</v>
      </c>
      <c r="I25" s="84"/>
      <c r="J25" s="84"/>
      <c r="K25" s="84"/>
      <c r="L25" s="84"/>
      <c r="M25" s="84"/>
      <c r="N25" s="84"/>
      <c r="O25" s="73" t="s">
        <v>95</v>
      </c>
    </row>
    <row r="26" spans="1:15" s="28" customFormat="1" ht="20" customHeight="1" x14ac:dyDescent="0.35">
      <c r="A26" s="74" t="s">
        <v>67</v>
      </c>
      <c r="B26" s="74"/>
      <c r="C26" s="74"/>
      <c r="D26" s="74"/>
      <c r="E26" s="74"/>
      <c r="F26" s="74"/>
      <c r="G26" s="74"/>
      <c r="H26" s="74"/>
      <c r="I26" s="74"/>
      <c r="J26" s="74"/>
      <c r="K26" s="74"/>
      <c r="L26" s="74"/>
      <c r="M26" s="74"/>
      <c r="N26" s="74"/>
      <c r="O26" s="73"/>
    </row>
    <row r="27" spans="1:15" s="28" customFormat="1" ht="60" customHeight="1" x14ac:dyDescent="0.35">
      <c r="A27" s="25" t="s">
        <v>92</v>
      </c>
      <c r="B27" s="25" t="s">
        <v>96</v>
      </c>
      <c r="C27" s="25" t="s">
        <v>29</v>
      </c>
      <c r="D27" s="25" t="s">
        <v>30</v>
      </c>
      <c r="E27" s="25" t="s">
        <v>31</v>
      </c>
      <c r="F27" s="25" t="s">
        <v>69</v>
      </c>
      <c r="G27" s="52" t="s">
        <v>63</v>
      </c>
      <c r="H27" s="26" t="s">
        <v>32</v>
      </c>
      <c r="I27" s="26" t="s">
        <v>28</v>
      </c>
      <c r="J27" s="26" t="s">
        <v>30</v>
      </c>
      <c r="K27" s="26" t="s">
        <v>31</v>
      </c>
      <c r="L27" s="26" t="s">
        <v>33</v>
      </c>
      <c r="M27" s="26" t="s">
        <v>69</v>
      </c>
      <c r="N27" s="27" t="s">
        <v>72</v>
      </c>
      <c r="O27" s="73"/>
    </row>
    <row r="28" spans="1:15" s="28" customFormat="1" ht="20" customHeight="1" x14ac:dyDescent="0.35">
      <c r="A28" s="35"/>
      <c r="B28" s="35"/>
      <c r="C28" s="45"/>
      <c r="D28" s="53">
        <f>(A28+B28)*12</f>
        <v>0</v>
      </c>
      <c r="E28" s="54">
        <f>C28*D28</f>
        <v>0</v>
      </c>
      <c r="F28" s="57" t="e">
        <f>D28/(A13*1000)</f>
        <v>#DIV/0!</v>
      </c>
      <c r="G28" s="34"/>
      <c r="H28" s="35"/>
      <c r="I28" s="35"/>
      <c r="J28" s="55">
        <f>(H28+I28)*12</f>
        <v>0</v>
      </c>
      <c r="K28" s="56">
        <f>C28*J28</f>
        <v>0</v>
      </c>
      <c r="L28" s="55">
        <f>D28-J28</f>
        <v>0</v>
      </c>
      <c r="M28" s="55" t="e">
        <f>J28/(M13*1000)</f>
        <v>#DIV/0!</v>
      </c>
      <c r="N28" s="60"/>
      <c r="O28" s="60"/>
    </row>
    <row r="29" spans="1:15" s="28" customFormat="1" ht="20" customHeight="1" x14ac:dyDescent="0.35">
      <c r="G29" s="39"/>
      <c r="H29" s="40"/>
      <c r="I29" s="41"/>
      <c r="J29" s="42"/>
      <c r="K29" s="43"/>
      <c r="L29" s="41"/>
      <c r="M29" s="42"/>
    </row>
    <row r="30" spans="1:15" s="28" customFormat="1" ht="20" customHeight="1" x14ac:dyDescent="0.35">
      <c r="A30" s="83" t="s">
        <v>75</v>
      </c>
      <c r="B30" s="83"/>
      <c r="C30" s="83"/>
      <c r="D30" s="83"/>
      <c r="E30" s="83"/>
      <c r="F30" s="83"/>
      <c r="G30" s="83"/>
      <c r="H30" s="83"/>
      <c r="I30" s="83"/>
      <c r="J30" s="83"/>
      <c r="K30" s="83"/>
      <c r="L30" s="83"/>
      <c r="M30" s="42"/>
    </row>
    <row r="31" spans="1:15" s="28" customFormat="1" ht="20" customHeight="1" x14ac:dyDescent="0.35">
      <c r="A31" s="75"/>
      <c r="B31" s="76"/>
      <c r="C31" s="76"/>
      <c r="D31" s="76"/>
      <c r="E31" s="76"/>
      <c r="F31" s="76"/>
      <c r="G31" s="76"/>
      <c r="H31" s="76"/>
      <c r="I31" s="76"/>
      <c r="J31" s="76"/>
      <c r="K31" s="76"/>
      <c r="L31" s="77"/>
      <c r="M31" s="42"/>
    </row>
    <row r="32" spans="1:15" s="15" customFormat="1" ht="15.5" x14ac:dyDescent="0.35">
      <c r="D32" s="16"/>
      <c r="E32" s="17"/>
      <c r="F32" s="18"/>
      <c r="G32" s="19"/>
      <c r="H32" s="20"/>
      <c r="I32" s="18"/>
      <c r="J32" s="19"/>
    </row>
  </sheetData>
  <mergeCells count="25">
    <mergeCell ref="O5:O7"/>
    <mergeCell ref="A6:N6"/>
    <mergeCell ref="A1:N1"/>
    <mergeCell ref="A2:N2"/>
    <mergeCell ref="A3:N3"/>
    <mergeCell ref="A5:C5"/>
    <mergeCell ref="D5:N5"/>
    <mergeCell ref="A10:C10"/>
    <mergeCell ref="D10:O10"/>
    <mergeCell ref="P10:P12"/>
    <mergeCell ref="A11:O11"/>
    <mergeCell ref="A15:F15"/>
    <mergeCell ref="G15:L15"/>
    <mergeCell ref="M15:M17"/>
    <mergeCell ref="A16:L16"/>
    <mergeCell ref="A30:L30"/>
    <mergeCell ref="A31:L31"/>
    <mergeCell ref="A25:G25"/>
    <mergeCell ref="H25:N25"/>
    <mergeCell ref="A26:N26"/>
    <mergeCell ref="A20:F20"/>
    <mergeCell ref="G20:L20"/>
    <mergeCell ref="A21:L21"/>
    <mergeCell ref="M20:M22"/>
    <mergeCell ref="O25:O2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7BD7D-01B1-4493-929C-0E45664974B2}">
  <sheetPr codeName="Sheet1">
    <pageSetUpPr fitToPage="1"/>
  </sheetPr>
  <dimension ref="A1:O31"/>
  <sheetViews>
    <sheetView zoomScale="80" zoomScaleNormal="80" workbookViewId="0">
      <selection sqref="A1:XFD31"/>
    </sheetView>
  </sheetViews>
  <sheetFormatPr defaultColWidth="9.1796875" defaultRowHeight="14" x14ac:dyDescent="0.35"/>
  <cols>
    <col min="1" max="3" width="25.6328125" style="1" customWidth="1"/>
    <col min="4" max="4" width="25.6328125" style="2" customWidth="1"/>
    <col min="5" max="5" width="25.6328125" style="3" customWidth="1"/>
    <col min="6" max="6" width="25.6328125" style="4" customWidth="1"/>
    <col min="7" max="7" width="25.6328125" style="5" customWidth="1"/>
    <col min="8" max="8" width="25.6328125" style="6" customWidth="1"/>
    <col min="9" max="9" width="25.6328125" style="4" customWidth="1"/>
    <col min="10" max="10" width="25.6328125" style="5" customWidth="1"/>
    <col min="11" max="14" width="25.6328125" style="1" customWidth="1"/>
    <col min="15" max="15" width="22.453125" style="1" customWidth="1"/>
    <col min="16" max="16384" width="9.1796875" style="1"/>
  </cols>
  <sheetData>
    <row r="1" spans="1:14" ht="20" customHeight="1" x14ac:dyDescent="0.35">
      <c r="A1" s="64" t="s">
        <v>117</v>
      </c>
      <c r="B1" s="64"/>
      <c r="C1" s="64"/>
      <c r="D1" s="64"/>
      <c r="E1" s="64"/>
      <c r="F1" s="64"/>
      <c r="G1" s="64"/>
      <c r="H1" s="64"/>
      <c r="I1" s="64"/>
      <c r="J1" s="64"/>
      <c r="K1" s="64"/>
      <c r="L1" s="64"/>
      <c r="M1" s="64"/>
      <c r="N1" s="64"/>
    </row>
    <row r="2" spans="1:14" ht="20" customHeight="1" x14ac:dyDescent="0.4">
      <c r="A2" s="65" t="s">
        <v>61</v>
      </c>
      <c r="B2" s="66"/>
      <c r="C2" s="66"/>
      <c r="D2" s="66"/>
      <c r="E2" s="66"/>
      <c r="F2" s="66"/>
      <c r="G2" s="66"/>
      <c r="H2" s="66"/>
      <c r="I2" s="66"/>
      <c r="J2" s="66"/>
      <c r="K2" s="66"/>
      <c r="L2" s="66"/>
      <c r="M2" s="66"/>
      <c r="N2" s="67"/>
    </row>
    <row r="3" spans="1:14" ht="20" customHeight="1" x14ac:dyDescent="0.4">
      <c r="A3" s="68" t="s">
        <v>74</v>
      </c>
      <c r="B3" s="69"/>
      <c r="C3" s="69"/>
      <c r="D3" s="69"/>
      <c r="E3" s="69"/>
      <c r="F3" s="69"/>
      <c r="G3" s="69"/>
      <c r="H3" s="69"/>
      <c r="I3" s="69"/>
      <c r="J3" s="69"/>
      <c r="K3" s="69"/>
      <c r="L3" s="69"/>
      <c r="M3" s="69"/>
      <c r="N3" s="70"/>
    </row>
    <row r="4" spans="1:14" ht="20" customHeight="1" x14ac:dyDescent="0.35">
      <c r="D4" s="1"/>
      <c r="E4" s="1"/>
      <c r="F4" s="1"/>
      <c r="G4" s="2"/>
      <c r="H4" s="3"/>
      <c r="K4" s="6"/>
      <c r="L4" s="4"/>
      <c r="M4" s="5"/>
    </row>
    <row r="5" spans="1:14" s="28" customFormat="1" ht="20" customHeight="1" x14ac:dyDescent="0.35">
      <c r="A5" s="71" t="s">
        <v>81</v>
      </c>
      <c r="B5" s="71"/>
      <c r="C5" s="71"/>
      <c r="D5" s="79" t="s">
        <v>46</v>
      </c>
      <c r="E5" s="79"/>
      <c r="F5" s="79"/>
      <c r="G5" s="79"/>
      <c r="H5" s="79"/>
      <c r="I5" s="79"/>
      <c r="J5" s="79"/>
      <c r="K5" s="79"/>
      <c r="L5" s="79"/>
      <c r="M5" s="79"/>
      <c r="N5" s="62" t="s">
        <v>82</v>
      </c>
    </row>
    <row r="6" spans="1:14" s="28" customFormat="1" ht="20" customHeight="1" x14ac:dyDescent="0.35">
      <c r="A6" s="74" t="s">
        <v>64</v>
      </c>
      <c r="B6" s="74"/>
      <c r="C6" s="74"/>
      <c r="D6" s="74"/>
      <c r="E6" s="74"/>
      <c r="F6" s="74"/>
      <c r="G6" s="74"/>
      <c r="H6" s="74"/>
      <c r="I6" s="74"/>
      <c r="J6" s="74"/>
      <c r="K6" s="74"/>
      <c r="L6" s="74"/>
      <c r="M6" s="74"/>
      <c r="N6" s="62"/>
    </row>
    <row r="7" spans="1:14" s="28" customFormat="1" ht="60" customHeight="1" x14ac:dyDescent="0.35">
      <c r="A7" s="29" t="s">
        <v>53</v>
      </c>
      <c r="B7" s="30" t="s">
        <v>3</v>
      </c>
      <c r="C7" s="30" t="s">
        <v>63</v>
      </c>
      <c r="D7" s="13" t="s">
        <v>48</v>
      </c>
      <c r="E7" s="13" t="s">
        <v>49</v>
      </c>
      <c r="F7" s="13" t="s">
        <v>50</v>
      </c>
      <c r="G7" s="31" t="s">
        <v>51</v>
      </c>
      <c r="H7" s="31" t="s">
        <v>52</v>
      </c>
      <c r="I7" s="32" t="s">
        <v>103</v>
      </c>
      <c r="J7" s="32" t="s">
        <v>104</v>
      </c>
      <c r="K7" s="33" t="s">
        <v>54</v>
      </c>
      <c r="L7" s="33" t="s">
        <v>57</v>
      </c>
      <c r="M7" s="33" t="s">
        <v>53</v>
      </c>
      <c r="N7" s="62"/>
    </row>
    <row r="8" spans="1:14" s="28" customFormat="1" ht="20" customHeight="1" x14ac:dyDescent="0.35">
      <c r="A8" s="34"/>
      <c r="B8" s="34"/>
      <c r="C8" s="34"/>
      <c r="D8" s="35"/>
      <c r="E8" s="35"/>
      <c r="F8" s="35"/>
      <c r="G8" s="36">
        <f>D8*E8*F8</f>
        <v>0</v>
      </c>
      <c r="H8" s="37"/>
      <c r="I8" s="35"/>
      <c r="J8" s="35"/>
      <c r="K8" s="35"/>
      <c r="L8" s="36">
        <f>G8*H8</f>
        <v>0</v>
      </c>
      <c r="M8" s="36">
        <f>J8*L8</f>
        <v>0</v>
      </c>
      <c r="N8" s="38"/>
    </row>
    <row r="9" spans="1:14" s="28" customFormat="1" ht="20" customHeight="1" x14ac:dyDescent="0.35">
      <c r="D9" s="39"/>
      <c r="E9" s="40"/>
      <c r="F9" s="41"/>
      <c r="G9" s="42"/>
      <c r="H9" s="43"/>
      <c r="I9" s="41"/>
      <c r="J9" s="42"/>
    </row>
    <row r="10" spans="1:14" s="28" customFormat="1" ht="20" customHeight="1" x14ac:dyDescent="0.35">
      <c r="A10" s="71" t="s">
        <v>101</v>
      </c>
      <c r="B10" s="71"/>
      <c r="C10" s="71"/>
      <c r="D10" s="79" t="s">
        <v>47</v>
      </c>
      <c r="E10" s="79"/>
      <c r="F10" s="79"/>
      <c r="G10" s="79"/>
      <c r="H10" s="79"/>
      <c r="I10" s="79"/>
      <c r="J10" s="79"/>
      <c r="K10" s="79"/>
      <c r="L10" s="79"/>
      <c r="M10" s="79"/>
      <c r="N10" s="62" t="s">
        <v>82</v>
      </c>
    </row>
    <row r="11" spans="1:14" s="28" customFormat="1" ht="20" customHeight="1" x14ac:dyDescent="0.35">
      <c r="A11" s="80" t="s">
        <v>64</v>
      </c>
      <c r="B11" s="81"/>
      <c r="C11" s="81"/>
      <c r="D11" s="81"/>
      <c r="E11" s="81"/>
      <c r="F11" s="81"/>
      <c r="G11" s="81"/>
      <c r="H11" s="81"/>
      <c r="I11" s="81"/>
      <c r="J11" s="81"/>
      <c r="K11" s="81"/>
      <c r="L11" s="81"/>
      <c r="M11" s="81"/>
      <c r="N11" s="62"/>
    </row>
    <row r="12" spans="1:14" s="44" customFormat="1" ht="60" customHeight="1" x14ac:dyDescent="0.35">
      <c r="A12" s="29" t="s">
        <v>79</v>
      </c>
      <c r="B12" s="30" t="s">
        <v>80</v>
      </c>
      <c r="C12" s="30" t="s">
        <v>63</v>
      </c>
      <c r="D12" s="13" t="s">
        <v>48</v>
      </c>
      <c r="E12" s="13" t="s">
        <v>49</v>
      </c>
      <c r="F12" s="13" t="s">
        <v>55</v>
      </c>
      <c r="G12" s="31" t="s">
        <v>58</v>
      </c>
      <c r="H12" s="31" t="s">
        <v>56</v>
      </c>
      <c r="I12" s="32" t="s">
        <v>105</v>
      </c>
      <c r="J12" s="33" t="s">
        <v>102</v>
      </c>
      <c r="K12" s="14" t="s">
        <v>78</v>
      </c>
      <c r="L12" s="14" t="s">
        <v>79</v>
      </c>
      <c r="M12" s="14" t="s">
        <v>80</v>
      </c>
      <c r="N12" s="62"/>
    </row>
    <row r="13" spans="1:14" s="28" customFormat="1" ht="20" customHeight="1" x14ac:dyDescent="0.35">
      <c r="A13" s="34"/>
      <c r="B13" s="34"/>
      <c r="C13" s="34"/>
      <c r="D13" s="35"/>
      <c r="E13" s="35"/>
      <c r="F13" s="35"/>
      <c r="G13" s="36">
        <f>D13*E13*F13</f>
        <v>0</v>
      </c>
      <c r="H13" s="37"/>
      <c r="I13" s="35"/>
      <c r="J13" s="37"/>
      <c r="K13" s="45"/>
      <c r="L13" s="36">
        <f>G13*H13*I13*J13</f>
        <v>0</v>
      </c>
      <c r="M13" s="46">
        <f>K13*L13</f>
        <v>0</v>
      </c>
      <c r="N13" s="38"/>
    </row>
    <row r="14" spans="1:14" s="28" customFormat="1" ht="20" customHeight="1" x14ac:dyDescent="0.35">
      <c r="D14" s="39"/>
      <c r="E14" s="40"/>
      <c r="F14" s="41"/>
      <c r="G14" s="42"/>
      <c r="H14" s="43"/>
      <c r="I14" s="41"/>
      <c r="J14" s="42"/>
    </row>
    <row r="15" spans="1:14" s="28" customFormat="1" ht="20" customHeight="1" x14ac:dyDescent="0.35">
      <c r="A15" s="85" t="s">
        <v>7</v>
      </c>
      <c r="B15" s="85"/>
      <c r="C15" s="85"/>
      <c r="D15" s="85"/>
      <c r="E15" s="85"/>
      <c r="F15" s="85"/>
      <c r="G15" s="86" t="s">
        <v>8</v>
      </c>
      <c r="H15" s="86"/>
      <c r="I15" s="86"/>
      <c r="J15" s="86"/>
      <c r="K15" s="86"/>
      <c r="L15" s="86"/>
      <c r="M15" s="78" t="s">
        <v>83</v>
      </c>
    </row>
    <row r="16" spans="1:14" s="28" customFormat="1" ht="20" customHeight="1" x14ac:dyDescent="0.35">
      <c r="A16" s="74" t="s">
        <v>77</v>
      </c>
      <c r="B16" s="74"/>
      <c r="C16" s="74"/>
      <c r="D16" s="74"/>
      <c r="E16" s="74"/>
      <c r="F16" s="74"/>
      <c r="G16" s="74"/>
      <c r="H16" s="74"/>
      <c r="I16" s="74"/>
      <c r="J16" s="74"/>
      <c r="K16" s="74"/>
      <c r="L16" s="74"/>
      <c r="M16" s="78"/>
    </row>
    <row r="17" spans="1:15" s="28" customFormat="1" ht="60" customHeight="1" x14ac:dyDescent="0.35">
      <c r="A17" s="22" t="s">
        <v>4</v>
      </c>
      <c r="B17" s="22" t="s">
        <v>5</v>
      </c>
      <c r="C17" s="22" t="s">
        <v>21</v>
      </c>
      <c r="D17" s="22" t="s">
        <v>6</v>
      </c>
      <c r="E17" s="22" t="s">
        <v>23</v>
      </c>
      <c r="F17" s="47" t="s">
        <v>63</v>
      </c>
      <c r="G17" s="23" t="s">
        <v>4</v>
      </c>
      <c r="H17" s="23" t="s">
        <v>5</v>
      </c>
      <c r="I17" s="23" t="s">
        <v>6</v>
      </c>
      <c r="J17" s="23" t="s">
        <v>23</v>
      </c>
      <c r="K17" s="23" t="s">
        <v>25</v>
      </c>
      <c r="L17" s="24" t="s">
        <v>71</v>
      </c>
      <c r="M17" s="78"/>
    </row>
    <row r="18" spans="1:15" s="28" customFormat="1" ht="20" customHeight="1" x14ac:dyDescent="0.35">
      <c r="A18" s="35"/>
      <c r="B18" s="35"/>
      <c r="C18" s="45"/>
      <c r="D18" s="48">
        <f>A18*B18*12</f>
        <v>0</v>
      </c>
      <c r="E18" s="49">
        <f>C18*D18</f>
        <v>0</v>
      </c>
      <c r="F18" s="34"/>
      <c r="G18" s="35"/>
      <c r="H18" s="35"/>
      <c r="I18" s="50">
        <f>G18*H18*12</f>
        <v>0</v>
      </c>
      <c r="J18" s="51">
        <f>C18*I18</f>
        <v>0</v>
      </c>
      <c r="K18" s="50">
        <f>D18-I18</f>
        <v>0</v>
      </c>
      <c r="L18" s="38"/>
      <c r="M18" s="38"/>
    </row>
    <row r="19" spans="1:15" s="28" customFormat="1" ht="20" customHeight="1" x14ac:dyDescent="0.35">
      <c r="G19" s="39"/>
      <c r="H19" s="40"/>
      <c r="I19" s="41"/>
      <c r="J19" s="42"/>
      <c r="K19" s="43"/>
      <c r="L19" s="41"/>
      <c r="M19" s="42"/>
    </row>
    <row r="20" spans="1:15" s="28" customFormat="1" ht="20" customHeight="1" x14ac:dyDescent="0.35">
      <c r="A20" s="72" t="s">
        <v>9</v>
      </c>
      <c r="B20" s="72"/>
      <c r="C20" s="72"/>
      <c r="D20" s="72"/>
      <c r="E20" s="72"/>
      <c r="F20" s="72"/>
      <c r="G20" s="73" t="s">
        <v>10</v>
      </c>
      <c r="H20" s="73"/>
      <c r="I20" s="73"/>
      <c r="J20" s="73"/>
      <c r="K20" s="73"/>
      <c r="L20" s="73"/>
      <c r="M20" s="63" t="s">
        <v>94</v>
      </c>
    </row>
    <row r="21" spans="1:15" s="28" customFormat="1" ht="20" customHeight="1" x14ac:dyDescent="0.35">
      <c r="A21" s="74" t="s">
        <v>66</v>
      </c>
      <c r="B21" s="74"/>
      <c r="C21" s="74"/>
      <c r="D21" s="74"/>
      <c r="E21" s="74"/>
      <c r="F21" s="74"/>
      <c r="G21" s="74"/>
      <c r="H21" s="74"/>
      <c r="I21" s="74"/>
      <c r="J21" s="74"/>
      <c r="K21" s="74"/>
      <c r="L21" s="74"/>
      <c r="M21" s="63"/>
    </row>
    <row r="22" spans="1:15" s="28" customFormat="1" ht="60" customHeight="1" x14ac:dyDescent="0.35">
      <c r="A22" s="25" t="s">
        <v>106</v>
      </c>
      <c r="B22" s="25" t="s">
        <v>107</v>
      </c>
      <c r="C22" s="25" t="s">
        <v>108</v>
      </c>
      <c r="D22" s="25" t="s">
        <v>109</v>
      </c>
      <c r="E22" s="25" t="s">
        <v>24</v>
      </c>
      <c r="F22" s="52" t="s">
        <v>63</v>
      </c>
      <c r="G22" s="26" t="s">
        <v>106</v>
      </c>
      <c r="H22" s="26" t="s">
        <v>107</v>
      </c>
      <c r="I22" s="26" t="s">
        <v>109</v>
      </c>
      <c r="J22" s="26" t="s">
        <v>24</v>
      </c>
      <c r="K22" s="26" t="s">
        <v>110</v>
      </c>
      <c r="L22" s="27" t="s">
        <v>73</v>
      </c>
      <c r="M22" s="63"/>
    </row>
    <row r="23" spans="1:15" s="28" customFormat="1" ht="20" customHeight="1" x14ac:dyDescent="0.35">
      <c r="A23" s="35"/>
      <c r="B23" s="35"/>
      <c r="C23" s="45"/>
      <c r="D23" s="53">
        <f>(A23+B23)*12</f>
        <v>0</v>
      </c>
      <c r="E23" s="54">
        <f>C23*D23</f>
        <v>0</v>
      </c>
      <c r="F23" s="34"/>
      <c r="G23" s="35"/>
      <c r="H23" s="35"/>
      <c r="I23" s="55">
        <f>(G23+H23)*12</f>
        <v>0</v>
      </c>
      <c r="J23" s="56">
        <f>C23*I23</f>
        <v>0</v>
      </c>
      <c r="K23" s="55">
        <f>D23-I23</f>
        <v>0</v>
      </c>
      <c r="L23" s="38"/>
      <c r="M23" s="38"/>
    </row>
    <row r="24" spans="1:15" s="28" customFormat="1" ht="20" customHeight="1" x14ac:dyDescent="0.35">
      <c r="G24" s="39"/>
      <c r="H24" s="40"/>
      <c r="I24" s="41"/>
      <c r="J24" s="42"/>
      <c r="K24" s="43"/>
      <c r="L24" s="41"/>
      <c r="M24" s="42"/>
    </row>
    <row r="25" spans="1:15" s="28" customFormat="1" ht="20" customHeight="1" x14ac:dyDescent="0.35">
      <c r="A25" s="88" t="s">
        <v>26</v>
      </c>
      <c r="B25" s="89"/>
      <c r="C25" s="89"/>
      <c r="D25" s="89"/>
      <c r="E25" s="89"/>
      <c r="F25" s="89"/>
      <c r="G25" s="90"/>
      <c r="H25" s="94" t="s">
        <v>27</v>
      </c>
      <c r="I25" s="95"/>
      <c r="J25" s="95"/>
      <c r="K25" s="95"/>
      <c r="L25" s="95"/>
      <c r="M25" s="95"/>
      <c r="N25" s="96"/>
      <c r="O25" s="91" t="s">
        <v>95</v>
      </c>
    </row>
    <row r="26" spans="1:15" s="28" customFormat="1" ht="20" customHeight="1" x14ac:dyDescent="0.35">
      <c r="A26" s="80" t="s">
        <v>67</v>
      </c>
      <c r="B26" s="81"/>
      <c r="C26" s="81"/>
      <c r="D26" s="81"/>
      <c r="E26" s="81"/>
      <c r="F26" s="81"/>
      <c r="G26" s="81"/>
      <c r="H26" s="81"/>
      <c r="I26" s="81"/>
      <c r="J26" s="81"/>
      <c r="K26" s="81"/>
      <c r="L26" s="81"/>
      <c r="M26" s="81"/>
      <c r="N26" s="82"/>
      <c r="O26" s="92"/>
    </row>
    <row r="27" spans="1:15" s="28" customFormat="1" ht="60" customHeight="1" x14ac:dyDescent="0.35">
      <c r="A27" s="25" t="s">
        <v>59</v>
      </c>
      <c r="B27" s="25" t="s">
        <v>99</v>
      </c>
      <c r="C27" s="25" t="s">
        <v>29</v>
      </c>
      <c r="D27" s="25" t="s">
        <v>30</v>
      </c>
      <c r="E27" s="25" t="s">
        <v>31</v>
      </c>
      <c r="F27" s="25" t="s">
        <v>69</v>
      </c>
      <c r="G27" s="52" t="s">
        <v>63</v>
      </c>
      <c r="H27" s="26" t="s">
        <v>59</v>
      </c>
      <c r="I27" s="26" t="s">
        <v>99</v>
      </c>
      <c r="J27" s="26" t="s">
        <v>30</v>
      </c>
      <c r="K27" s="26" t="s">
        <v>31</v>
      </c>
      <c r="L27" s="26" t="s">
        <v>33</v>
      </c>
      <c r="M27" s="26" t="s">
        <v>69</v>
      </c>
      <c r="N27" s="27" t="s">
        <v>72</v>
      </c>
      <c r="O27" s="93"/>
    </row>
    <row r="28" spans="1:15" s="28" customFormat="1" ht="20" customHeight="1" x14ac:dyDescent="0.35">
      <c r="A28" s="35"/>
      <c r="B28" s="35"/>
      <c r="C28" s="45"/>
      <c r="D28" s="53">
        <f>(A28+B28)*12</f>
        <v>0</v>
      </c>
      <c r="E28" s="54">
        <f>C28*D28</f>
        <v>0</v>
      </c>
      <c r="F28" s="57" t="e">
        <f>D28/(B13*1000)</f>
        <v>#DIV/0!</v>
      </c>
      <c r="G28" s="34"/>
      <c r="H28" s="35"/>
      <c r="I28" s="35"/>
      <c r="J28" s="55">
        <f>(H28+I28)*12</f>
        <v>0</v>
      </c>
      <c r="K28" s="56">
        <f>C28*J28</f>
        <v>0</v>
      </c>
      <c r="L28" s="55">
        <f>D28-J28</f>
        <v>0</v>
      </c>
      <c r="M28" s="55" t="e">
        <f>J28/(L13*1000)</f>
        <v>#DIV/0!</v>
      </c>
      <c r="N28" s="38"/>
      <c r="O28" s="38"/>
    </row>
    <row r="29" spans="1:15" s="28" customFormat="1" ht="20" customHeight="1" x14ac:dyDescent="0.35">
      <c r="D29" s="39"/>
      <c r="E29" s="40"/>
      <c r="F29" s="41"/>
      <c r="G29" s="42"/>
      <c r="H29" s="43"/>
      <c r="I29" s="41"/>
      <c r="J29" s="42"/>
    </row>
    <row r="30" spans="1:15" s="28" customFormat="1" ht="20" customHeight="1" x14ac:dyDescent="0.35">
      <c r="A30" s="83" t="s">
        <v>75</v>
      </c>
      <c r="B30" s="83"/>
      <c r="C30" s="83"/>
      <c r="D30" s="83"/>
      <c r="E30" s="83"/>
      <c r="F30" s="83"/>
      <c r="G30" s="83"/>
      <c r="H30" s="83"/>
      <c r="I30" s="83"/>
      <c r="J30" s="83"/>
      <c r="K30" s="83"/>
      <c r="L30" s="83"/>
      <c r="M30" s="42"/>
    </row>
    <row r="31" spans="1:15" s="28" customFormat="1" ht="20" customHeight="1" x14ac:dyDescent="0.35">
      <c r="A31" s="75"/>
      <c r="B31" s="76"/>
      <c r="C31" s="76"/>
      <c r="D31" s="76"/>
      <c r="E31" s="76"/>
      <c r="F31" s="76"/>
      <c r="G31" s="76"/>
      <c r="H31" s="76"/>
      <c r="I31" s="76"/>
      <c r="J31" s="76"/>
      <c r="K31" s="76"/>
      <c r="L31" s="77"/>
      <c r="M31" s="42"/>
    </row>
  </sheetData>
  <mergeCells count="25">
    <mergeCell ref="A11:M11"/>
    <mergeCell ref="A30:L30"/>
    <mergeCell ref="A31:L31"/>
    <mergeCell ref="A1:N1"/>
    <mergeCell ref="A2:N2"/>
    <mergeCell ref="A3:N3"/>
    <mergeCell ref="A5:C5"/>
    <mergeCell ref="A10:C10"/>
    <mergeCell ref="D5:M5"/>
    <mergeCell ref="A6:M6"/>
    <mergeCell ref="N5:N7"/>
    <mergeCell ref="N10:N12"/>
    <mergeCell ref="D10:M10"/>
    <mergeCell ref="A15:F15"/>
    <mergeCell ref="G15:L15"/>
    <mergeCell ref="A16:L16"/>
    <mergeCell ref="A25:G25"/>
    <mergeCell ref="M15:M17"/>
    <mergeCell ref="O25:O27"/>
    <mergeCell ref="H25:N25"/>
    <mergeCell ref="A26:N26"/>
    <mergeCell ref="A20:F20"/>
    <mergeCell ref="G20:L20"/>
    <mergeCell ref="M20:M22"/>
    <mergeCell ref="A21:L21"/>
  </mergeCells>
  <pageMargins left="0.7" right="0.7" top="0.75" bottom="0.75" header="0.3" footer="0.3"/>
  <pageSetup paperSize="8" scale="5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0FA35-B689-4941-B59F-A40D33EDC045}">
  <sheetPr codeName="Sheet6"/>
  <dimension ref="A1:O36"/>
  <sheetViews>
    <sheetView zoomScale="80" zoomScaleNormal="80" workbookViewId="0">
      <selection activeCell="A4" sqref="A1:O1048576"/>
    </sheetView>
  </sheetViews>
  <sheetFormatPr defaultColWidth="9.1796875" defaultRowHeight="14" x14ac:dyDescent="0.35"/>
  <cols>
    <col min="1" max="6" width="25.6328125" style="7" customWidth="1"/>
    <col min="7" max="7" width="25.6328125" style="8" customWidth="1"/>
    <col min="8" max="8" width="25.6328125" style="9" customWidth="1"/>
    <col min="9" max="9" width="25.6328125" style="10" customWidth="1"/>
    <col min="10" max="10" width="25.6328125" style="11" customWidth="1"/>
    <col min="11" max="11" width="25.6328125" style="12" customWidth="1"/>
    <col min="12" max="12" width="25.6328125" style="10" customWidth="1"/>
    <col min="13" max="13" width="25.6328125" style="11" customWidth="1"/>
    <col min="14" max="15" width="25.6328125" style="7" customWidth="1"/>
    <col min="16" max="16384" width="9.1796875" style="1"/>
  </cols>
  <sheetData>
    <row r="1" spans="1:15" ht="20" customHeight="1" x14ac:dyDescent="0.35">
      <c r="A1" s="64" t="s">
        <v>117</v>
      </c>
      <c r="B1" s="64"/>
      <c r="C1" s="64"/>
      <c r="D1" s="64"/>
      <c r="E1" s="64"/>
      <c r="F1" s="64"/>
      <c r="G1" s="64"/>
      <c r="H1" s="64"/>
      <c r="I1" s="64"/>
      <c r="J1" s="64"/>
      <c r="K1" s="64"/>
      <c r="L1" s="64"/>
      <c r="M1" s="64"/>
      <c r="N1" s="64"/>
    </row>
    <row r="2" spans="1:15" ht="20" customHeight="1" x14ac:dyDescent="0.4">
      <c r="A2" s="65" t="s">
        <v>61</v>
      </c>
      <c r="B2" s="66"/>
      <c r="C2" s="66"/>
      <c r="D2" s="66"/>
      <c r="E2" s="66"/>
      <c r="F2" s="66"/>
      <c r="G2" s="66"/>
      <c r="H2" s="66"/>
      <c r="I2" s="66"/>
      <c r="J2" s="66"/>
      <c r="K2" s="66"/>
      <c r="L2" s="66"/>
      <c r="M2" s="66"/>
      <c r="N2" s="67"/>
    </row>
    <row r="3" spans="1:15" ht="20" customHeight="1" x14ac:dyDescent="0.4">
      <c r="A3" s="68" t="s">
        <v>74</v>
      </c>
      <c r="B3" s="69"/>
      <c r="C3" s="69"/>
      <c r="D3" s="69"/>
      <c r="E3" s="69"/>
      <c r="F3" s="69"/>
      <c r="G3" s="69"/>
      <c r="H3" s="69"/>
      <c r="I3" s="69"/>
      <c r="J3" s="69"/>
      <c r="K3" s="69"/>
      <c r="L3" s="69"/>
      <c r="M3" s="69"/>
      <c r="N3" s="70"/>
    </row>
    <row r="4" spans="1:15" s="15" customFormat="1" ht="20" customHeight="1" x14ac:dyDescent="0.35">
      <c r="A4" s="28"/>
      <c r="B4" s="28"/>
      <c r="C4" s="28"/>
      <c r="D4" s="28"/>
      <c r="E4" s="28"/>
      <c r="F4" s="28"/>
      <c r="G4" s="39"/>
      <c r="H4" s="40"/>
      <c r="I4" s="41"/>
      <c r="J4" s="42"/>
      <c r="K4" s="43"/>
      <c r="L4" s="41"/>
      <c r="M4" s="42"/>
      <c r="N4" s="28"/>
      <c r="O4" s="28"/>
    </row>
    <row r="5" spans="1:15" s="15" customFormat="1" ht="20" customHeight="1" x14ac:dyDescent="0.35">
      <c r="A5" s="71" t="s">
        <v>62</v>
      </c>
      <c r="B5" s="71"/>
      <c r="C5" s="71"/>
      <c r="D5" s="79" t="s">
        <v>12</v>
      </c>
      <c r="E5" s="79"/>
      <c r="F5" s="79"/>
      <c r="G5" s="79"/>
      <c r="H5" s="79"/>
      <c r="I5" s="79"/>
      <c r="J5" s="79"/>
      <c r="K5" s="79"/>
      <c r="L5" s="79"/>
      <c r="M5" s="79"/>
      <c r="N5" s="79"/>
      <c r="O5" s="62" t="s">
        <v>88</v>
      </c>
    </row>
    <row r="6" spans="1:15" s="15" customFormat="1" ht="20" customHeight="1" x14ac:dyDescent="0.35">
      <c r="A6" s="80" t="s">
        <v>64</v>
      </c>
      <c r="B6" s="81"/>
      <c r="C6" s="81"/>
      <c r="D6" s="81"/>
      <c r="E6" s="81"/>
      <c r="F6" s="81"/>
      <c r="G6" s="81"/>
      <c r="H6" s="81"/>
      <c r="I6" s="81"/>
      <c r="J6" s="81"/>
      <c r="K6" s="81"/>
      <c r="L6" s="81"/>
      <c r="M6" s="81"/>
      <c r="N6" s="82"/>
      <c r="O6" s="62"/>
    </row>
    <row r="7" spans="1:15" s="15" customFormat="1" ht="60" customHeight="1" x14ac:dyDescent="0.35">
      <c r="A7" s="29" t="s">
        <v>20</v>
      </c>
      <c r="B7" s="30" t="s">
        <v>3</v>
      </c>
      <c r="C7" s="30" t="s">
        <v>63</v>
      </c>
      <c r="D7" s="13" t="s">
        <v>0</v>
      </c>
      <c r="E7" s="13" t="s">
        <v>11</v>
      </c>
      <c r="F7" s="13" t="s">
        <v>15</v>
      </c>
      <c r="G7" s="31" t="s">
        <v>17</v>
      </c>
      <c r="H7" s="31" t="s">
        <v>14</v>
      </c>
      <c r="I7" s="32" t="s">
        <v>112</v>
      </c>
      <c r="J7" s="32" t="s">
        <v>115</v>
      </c>
      <c r="K7" s="33" t="s">
        <v>22</v>
      </c>
      <c r="L7" s="33" t="s">
        <v>19</v>
      </c>
      <c r="M7" s="33" t="s">
        <v>20</v>
      </c>
      <c r="N7" s="14" t="s">
        <v>70</v>
      </c>
      <c r="O7" s="62"/>
    </row>
    <row r="8" spans="1:15" s="15" customFormat="1" ht="20" customHeight="1" x14ac:dyDescent="0.35">
      <c r="A8" s="34"/>
      <c r="B8" s="34"/>
      <c r="C8" s="34"/>
      <c r="D8" s="35"/>
      <c r="E8" s="35"/>
      <c r="F8" s="35"/>
      <c r="G8" s="36">
        <f>D8*E8*F8</f>
        <v>0</v>
      </c>
      <c r="H8" s="37"/>
      <c r="I8" s="35"/>
      <c r="J8" s="35"/>
      <c r="K8" s="35"/>
      <c r="L8" s="36">
        <f>G8*H8*J8</f>
        <v>0</v>
      </c>
      <c r="M8" s="36">
        <f>I8*L8</f>
        <v>0</v>
      </c>
      <c r="N8" s="61"/>
      <c r="O8" s="61"/>
    </row>
    <row r="9" spans="1:15" s="15" customFormat="1" ht="20" customHeight="1" x14ac:dyDescent="0.35">
      <c r="A9" s="28"/>
      <c r="B9" s="28"/>
      <c r="C9" s="28"/>
      <c r="D9" s="28"/>
      <c r="E9" s="28"/>
      <c r="F9" s="28"/>
      <c r="G9" s="39"/>
      <c r="H9" s="40"/>
      <c r="I9" s="41"/>
      <c r="J9" s="42"/>
      <c r="K9" s="43"/>
      <c r="L9" s="41"/>
      <c r="M9" s="42"/>
      <c r="N9" s="28"/>
      <c r="O9" s="28"/>
    </row>
    <row r="10" spans="1:15" s="15" customFormat="1" ht="20" customHeight="1" x14ac:dyDescent="0.35">
      <c r="A10" s="71" t="s">
        <v>65</v>
      </c>
      <c r="B10" s="71"/>
      <c r="C10" s="71"/>
      <c r="D10" s="79" t="s">
        <v>13</v>
      </c>
      <c r="E10" s="79"/>
      <c r="F10" s="79"/>
      <c r="G10" s="79"/>
      <c r="H10" s="79"/>
      <c r="I10" s="79"/>
      <c r="J10" s="79"/>
      <c r="K10" s="79"/>
      <c r="L10" s="79"/>
      <c r="M10" s="79"/>
      <c r="N10" s="79"/>
      <c r="O10" s="62" t="s">
        <v>88</v>
      </c>
    </row>
    <row r="11" spans="1:15" s="15" customFormat="1" ht="20" customHeight="1" x14ac:dyDescent="0.35">
      <c r="A11" s="74" t="s">
        <v>64</v>
      </c>
      <c r="B11" s="74"/>
      <c r="C11" s="74"/>
      <c r="D11" s="74"/>
      <c r="E11" s="74"/>
      <c r="F11" s="74"/>
      <c r="G11" s="74"/>
      <c r="H11" s="74"/>
      <c r="I11" s="74"/>
      <c r="J11" s="74"/>
      <c r="K11" s="74"/>
      <c r="L11" s="74"/>
      <c r="M11" s="74"/>
      <c r="N11" s="74"/>
      <c r="O11" s="62"/>
    </row>
    <row r="12" spans="1:15" s="21" customFormat="1" ht="60" customHeight="1" x14ac:dyDescent="0.35">
      <c r="A12" s="29" t="s">
        <v>1</v>
      </c>
      <c r="B12" s="30" t="s">
        <v>3</v>
      </c>
      <c r="C12" s="30" t="s">
        <v>63</v>
      </c>
      <c r="D12" s="13" t="s">
        <v>0</v>
      </c>
      <c r="E12" s="13" t="s">
        <v>11</v>
      </c>
      <c r="F12" s="13" t="s">
        <v>45</v>
      </c>
      <c r="G12" s="31" t="s">
        <v>18</v>
      </c>
      <c r="H12" s="31" t="s">
        <v>86</v>
      </c>
      <c r="I12" s="32" t="s">
        <v>105</v>
      </c>
      <c r="J12" s="33" t="s">
        <v>84</v>
      </c>
      <c r="K12" s="14" t="s">
        <v>2</v>
      </c>
      <c r="L12" s="58" t="s">
        <v>1</v>
      </c>
      <c r="M12" s="14" t="s">
        <v>3</v>
      </c>
      <c r="N12" s="14" t="s">
        <v>70</v>
      </c>
      <c r="O12" s="62"/>
    </row>
    <row r="13" spans="1:15" s="15" customFormat="1" ht="20" customHeight="1" x14ac:dyDescent="0.35">
      <c r="A13" s="34"/>
      <c r="B13" s="34"/>
      <c r="C13" s="34"/>
      <c r="D13" s="35"/>
      <c r="E13" s="35"/>
      <c r="F13" s="35"/>
      <c r="G13" s="36">
        <f>D13*E13*F13</f>
        <v>0</v>
      </c>
      <c r="H13" s="37"/>
      <c r="I13" s="35"/>
      <c r="J13" s="35"/>
      <c r="K13" s="45"/>
      <c r="L13" s="59">
        <f>(G13*H13*I13*J13)/1000000</f>
        <v>0</v>
      </c>
      <c r="M13" s="46">
        <f>(G13*H13*I13*J13*K13)/1000</f>
        <v>0</v>
      </c>
      <c r="N13" s="38"/>
      <c r="O13" s="38"/>
    </row>
    <row r="14" spans="1:15" s="15" customFormat="1" ht="20" customHeight="1" x14ac:dyDescent="0.35">
      <c r="A14" s="28"/>
      <c r="B14" s="28"/>
      <c r="C14" s="28"/>
      <c r="D14" s="28"/>
      <c r="E14" s="28"/>
      <c r="F14" s="28"/>
      <c r="G14" s="39"/>
      <c r="H14" s="40"/>
      <c r="I14" s="41"/>
      <c r="J14" s="42"/>
      <c r="K14" s="43"/>
      <c r="L14" s="41"/>
      <c r="M14" s="42"/>
      <c r="N14" s="28"/>
      <c r="O14" s="28"/>
    </row>
    <row r="15" spans="1:15" s="15" customFormat="1" ht="20" customHeight="1" x14ac:dyDescent="0.35">
      <c r="A15" s="85" t="s">
        <v>7</v>
      </c>
      <c r="B15" s="85"/>
      <c r="C15" s="85"/>
      <c r="D15" s="85"/>
      <c r="E15" s="85"/>
      <c r="F15" s="85"/>
      <c r="G15" s="86" t="s">
        <v>8</v>
      </c>
      <c r="H15" s="86"/>
      <c r="I15" s="86"/>
      <c r="J15" s="86"/>
      <c r="K15" s="86"/>
      <c r="L15" s="86"/>
      <c r="M15" s="78" t="s">
        <v>93</v>
      </c>
      <c r="N15" s="28"/>
      <c r="O15" s="28"/>
    </row>
    <row r="16" spans="1:15" s="15" customFormat="1" ht="20" customHeight="1" x14ac:dyDescent="0.35">
      <c r="A16" s="74" t="s">
        <v>77</v>
      </c>
      <c r="B16" s="74"/>
      <c r="C16" s="74"/>
      <c r="D16" s="74"/>
      <c r="E16" s="74"/>
      <c r="F16" s="74"/>
      <c r="G16" s="74"/>
      <c r="H16" s="74"/>
      <c r="I16" s="74"/>
      <c r="J16" s="74"/>
      <c r="K16" s="74"/>
      <c r="L16" s="74"/>
      <c r="M16" s="78"/>
      <c r="N16" s="28"/>
      <c r="O16" s="28"/>
    </row>
    <row r="17" spans="1:15" s="15" customFormat="1" ht="60" customHeight="1" x14ac:dyDescent="0.35">
      <c r="A17" s="22" t="s">
        <v>4</v>
      </c>
      <c r="B17" s="22" t="s">
        <v>5</v>
      </c>
      <c r="C17" s="22" t="s">
        <v>21</v>
      </c>
      <c r="D17" s="22" t="s">
        <v>6</v>
      </c>
      <c r="E17" s="22" t="s">
        <v>23</v>
      </c>
      <c r="F17" s="47" t="s">
        <v>63</v>
      </c>
      <c r="G17" s="23" t="s">
        <v>4</v>
      </c>
      <c r="H17" s="23" t="s">
        <v>5</v>
      </c>
      <c r="I17" s="23" t="s">
        <v>6</v>
      </c>
      <c r="J17" s="23" t="s">
        <v>23</v>
      </c>
      <c r="K17" s="23" t="s">
        <v>25</v>
      </c>
      <c r="L17" s="24" t="s">
        <v>71</v>
      </c>
      <c r="M17" s="78"/>
      <c r="N17" s="28"/>
      <c r="O17" s="28"/>
    </row>
    <row r="18" spans="1:15" s="15" customFormat="1" ht="20" customHeight="1" x14ac:dyDescent="0.35">
      <c r="A18" s="35"/>
      <c r="B18" s="35"/>
      <c r="C18" s="45"/>
      <c r="D18" s="48">
        <f>A18*B18*12</f>
        <v>0</v>
      </c>
      <c r="E18" s="49">
        <f>C18*D18</f>
        <v>0</v>
      </c>
      <c r="F18" s="34"/>
      <c r="G18" s="35"/>
      <c r="H18" s="35"/>
      <c r="I18" s="50">
        <f>G18*H18*12</f>
        <v>0</v>
      </c>
      <c r="J18" s="51">
        <f>C18*I18</f>
        <v>0</v>
      </c>
      <c r="K18" s="50">
        <f>D18-I18</f>
        <v>0</v>
      </c>
      <c r="L18" s="38"/>
      <c r="M18" s="38"/>
      <c r="N18" s="28"/>
      <c r="O18" s="28"/>
    </row>
    <row r="19" spans="1:15" s="15" customFormat="1" ht="20" customHeight="1" x14ac:dyDescent="0.35">
      <c r="A19" s="28"/>
      <c r="B19" s="28"/>
      <c r="C19" s="28"/>
      <c r="D19" s="28"/>
      <c r="E19" s="28"/>
      <c r="F19" s="28"/>
      <c r="G19" s="39"/>
      <c r="H19" s="40"/>
      <c r="I19" s="41"/>
      <c r="J19" s="42"/>
      <c r="K19" s="43"/>
      <c r="L19" s="41"/>
      <c r="M19" s="42"/>
      <c r="N19" s="28"/>
      <c r="O19" s="28"/>
    </row>
    <row r="20" spans="1:15" s="15" customFormat="1" ht="20" customHeight="1" x14ac:dyDescent="0.35">
      <c r="A20" s="72" t="s">
        <v>9</v>
      </c>
      <c r="B20" s="72"/>
      <c r="C20" s="72"/>
      <c r="D20" s="72"/>
      <c r="E20" s="72"/>
      <c r="F20" s="72"/>
      <c r="G20" s="73" t="s">
        <v>10</v>
      </c>
      <c r="H20" s="73"/>
      <c r="I20" s="73"/>
      <c r="J20" s="73"/>
      <c r="K20" s="73"/>
      <c r="L20" s="73"/>
      <c r="M20" s="63" t="s">
        <v>94</v>
      </c>
      <c r="N20" s="28"/>
      <c r="O20" s="28"/>
    </row>
    <row r="21" spans="1:15" s="15" customFormat="1" ht="20" customHeight="1" x14ac:dyDescent="0.35">
      <c r="A21" s="74" t="s">
        <v>66</v>
      </c>
      <c r="B21" s="74"/>
      <c r="C21" s="74"/>
      <c r="D21" s="74"/>
      <c r="E21" s="74"/>
      <c r="F21" s="74"/>
      <c r="G21" s="74"/>
      <c r="H21" s="74"/>
      <c r="I21" s="74"/>
      <c r="J21" s="74"/>
      <c r="K21" s="74"/>
      <c r="L21" s="74"/>
      <c r="M21" s="63"/>
      <c r="N21" s="28"/>
      <c r="O21" s="28"/>
    </row>
    <row r="22" spans="1:15" s="15" customFormat="1" ht="60" customHeight="1" x14ac:dyDescent="0.35">
      <c r="A22" s="25" t="s">
        <v>118</v>
      </c>
      <c r="B22" s="25" t="s">
        <v>107</v>
      </c>
      <c r="C22" s="25" t="s">
        <v>108</v>
      </c>
      <c r="D22" s="25" t="s">
        <v>109</v>
      </c>
      <c r="E22" s="25" t="s">
        <v>24</v>
      </c>
      <c r="F22" s="52" t="s">
        <v>63</v>
      </c>
      <c r="G22" s="26" t="s">
        <v>100</v>
      </c>
      <c r="H22" s="26" t="s">
        <v>90</v>
      </c>
      <c r="I22" s="26" t="s">
        <v>109</v>
      </c>
      <c r="J22" s="26" t="s">
        <v>24</v>
      </c>
      <c r="K22" s="26" t="s">
        <v>110</v>
      </c>
      <c r="L22" s="27" t="s">
        <v>73</v>
      </c>
      <c r="M22" s="63"/>
      <c r="N22" s="28"/>
      <c r="O22" s="28"/>
    </row>
    <row r="23" spans="1:15" s="15" customFormat="1" ht="20" customHeight="1" x14ac:dyDescent="0.35">
      <c r="A23" s="35"/>
      <c r="B23" s="35"/>
      <c r="C23" s="45"/>
      <c r="D23" s="53">
        <f>(A23+B23)*12</f>
        <v>0</v>
      </c>
      <c r="E23" s="54">
        <f>C23*D23</f>
        <v>0</v>
      </c>
      <c r="F23" s="34"/>
      <c r="G23" s="35"/>
      <c r="H23" s="35"/>
      <c r="I23" s="55">
        <f>(G23+H23)*12</f>
        <v>0</v>
      </c>
      <c r="J23" s="56">
        <f>C23*I23</f>
        <v>0</v>
      </c>
      <c r="K23" s="55">
        <f>D23-I23</f>
        <v>0</v>
      </c>
      <c r="L23" s="38"/>
      <c r="M23" s="38"/>
      <c r="N23" s="28"/>
      <c r="O23" s="28"/>
    </row>
    <row r="24" spans="1:15" s="15" customFormat="1" ht="20" customHeight="1" x14ac:dyDescent="0.35">
      <c r="A24" s="28"/>
      <c r="B24" s="28"/>
      <c r="C24" s="28"/>
      <c r="D24" s="28"/>
      <c r="E24" s="28"/>
      <c r="F24" s="28"/>
      <c r="G24" s="39"/>
      <c r="H24" s="40"/>
      <c r="I24" s="41"/>
      <c r="J24" s="42"/>
      <c r="K24" s="43"/>
      <c r="L24" s="41"/>
      <c r="M24" s="42"/>
      <c r="N24" s="28"/>
      <c r="O24" s="28"/>
    </row>
    <row r="25" spans="1:15" s="15" customFormat="1" ht="20" customHeight="1" x14ac:dyDescent="0.35">
      <c r="A25" s="88" t="s">
        <v>26</v>
      </c>
      <c r="B25" s="89"/>
      <c r="C25" s="89"/>
      <c r="D25" s="89"/>
      <c r="E25" s="89"/>
      <c r="F25" s="89"/>
      <c r="G25" s="90"/>
      <c r="H25" s="94" t="s">
        <v>27</v>
      </c>
      <c r="I25" s="95"/>
      <c r="J25" s="95"/>
      <c r="K25" s="95"/>
      <c r="L25" s="95"/>
      <c r="M25" s="95"/>
      <c r="N25" s="96"/>
      <c r="O25" s="91" t="s">
        <v>95</v>
      </c>
    </row>
    <row r="26" spans="1:15" s="15" customFormat="1" ht="20" customHeight="1" x14ac:dyDescent="0.35">
      <c r="A26" s="80" t="s">
        <v>67</v>
      </c>
      <c r="B26" s="81"/>
      <c r="C26" s="81"/>
      <c r="D26" s="81"/>
      <c r="E26" s="81"/>
      <c r="F26" s="81"/>
      <c r="G26" s="81"/>
      <c r="H26" s="81"/>
      <c r="I26" s="81"/>
      <c r="J26" s="81"/>
      <c r="K26" s="81"/>
      <c r="L26" s="81"/>
      <c r="M26" s="81"/>
      <c r="N26" s="82"/>
      <c r="O26" s="92"/>
    </row>
    <row r="27" spans="1:15" s="15" customFormat="1" ht="60" customHeight="1" x14ac:dyDescent="0.35">
      <c r="A27" s="25" t="s">
        <v>98</v>
      </c>
      <c r="B27" s="25" t="s">
        <v>97</v>
      </c>
      <c r="C27" s="25" t="s">
        <v>29</v>
      </c>
      <c r="D27" s="25" t="s">
        <v>30</v>
      </c>
      <c r="E27" s="25" t="s">
        <v>31</v>
      </c>
      <c r="F27" s="25" t="s">
        <v>69</v>
      </c>
      <c r="G27" s="52" t="s">
        <v>63</v>
      </c>
      <c r="H27" s="26" t="s">
        <v>98</v>
      </c>
      <c r="I27" s="26" t="s">
        <v>97</v>
      </c>
      <c r="J27" s="26" t="s">
        <v>30</v>
      </c>
      <c r="K27" s="26" t="s">
        <v>31</v>
      </c>
      <c r="L27" s="26" t="s">
        <v>33</v>
      </c>
      <c r="M27" s="26" t="s">
        <v>69</v>
      </c>
      <c r="N27" s="27" t="s">
        <v>72</v>
      </c>
      <c r="O27" s="93"/>
    </row>
    <row r="28" spans="1:15" s="15" customFormat="1" ht="20" customHeight="1" x14ac:dyDescent="0.35">
      <c r="A28" s="35"/>
      <c r="B28" s="35"/>
      <c r="C28" s="45"/>
      <c r="D28" s="53">
        <f>(A28+B28)*12</f>
        <v>0</v>
      </c>
      <c r="E28" s="54">
        <f>C28*D28</f>
        <v>0</v>
      </c>
      <c r="F28" s="57" t="e">
        <f>D28/(A13*1000)</f>
        <v>#DIV/0!</v>
      </c>
      <c r="G28" s="34"/>
      <c r="H28" s="35"/>
      <c r="I28" s="35"/>
      <c r="J28" s="55">
        <f>(H28+I28)*12</f>
        <v>0</v>
      </c>
      <c r="K28" s="56">
        <f>C28*J28</f>
        <v>0</v>
      </c>
      <c r="L28" s="55">
        <f>D28-J28</f>
        <v>0</v>
      </c>
      <c r="M28" s="55" t="e">
        <f>J28/(L13*1000)</f>
        <v>#DIV/0!</v>
      </c>
      <c r="N28" s="38"/>
      <c r="O28" s="38"/>
    </row>
    <row r="29" spans="1:15" s="15" customFormat="1" ht="20" customHeight="1" x14ac:dyDescent="0.35">
      <c r="A29" s="28"/>
      <c r="B29" s="28"/>
      <c r="C29" s="28"/>
      <c r="D29" s="28"/>
      <c r="E29" s="28"/>
      <c r="F29" s="28"/>
      <c r="G29" s="39"/>
      <c r="H29" s="40"/>
      <c r="I29" s="41"/>
      <c r="J29" s="42"/>
      <c r="K29" s="43"/>
      <c r="L29" s="41"/>
      <c r="M29" s="42"/>
      <c r="N29" s="28"/>
      <c r="O29" s="28"/>
    </row>
    <row r="30" spans="1:15" s="15" customFormat="1" ht="20" customHeight="1" x14ac:dyDescent="0.35">
      <c r="A30" s="83" t="s">
        <v>75</v>
      </c>
      <c r="B30" s="83"/>
      <c r="C30" s="83"/>
      <c r="D30" s="83"/>
      <c r="E30" s="83"/>
      <c r="F30" s="83"/>
      <c r="G30" s="83"/>
      <c r="H30" s="83"/>
      <c r="I30" s="83"/>
      <c r="J30" s="83"/>
      <c r="K30" s="83"/>
      <c r="L30" s="83"/>
      <c r="M30" s="42"/>
      <c r="N30" s="28"/>
      <c r="O30" s="28"/>
    </row>
    <row r="31" spans="1:15" s="15" customFormat="1" ht="20" customHeight="1" x14ac:dyDescent="0.35">
      <c r="A31" s="75"/>
      <c r="B31" s="76"/>
      <c r="C31" s="76"/>
      <c r="D31" s="76"/>
      <c r="E31" s="76"/>
      <c r="F31" s="76"/>
      <c r="G31" s="76"/>
      <c r="H31" s="76"/>
      <c r="I31" s="76"/>
      <c r="J31" s="76"/>
      <c r="K31" s="76"/>
      <c r="L31" s="77"/>
      <c r="M31" s="42"/>
      <c r="N31" s="28"/>
      <c r="O31" s="28"/>
    </row>
    <row r="32" spans="1:15" x14ac:dyDescent="0.35">
      <c r="D32" s="8"/>
      <c r="E32" s="9"/>
      <c r="F32" s="10"/>
      <c r="G32" s="11"/>
      <c r="H32" s="12"/>
      <c r="K32" s="7"/>
      <c r="L32" s="7"/>
      <c r="M32" s="7"/>
    </row>
    <row r="33" spans="4:13" x14ac:dyDescent="0.35">
      <c r="D33" s="8"/>
      <c r="E33" s="9"/>
      <c r="F33" s="10"/>
      <c r="G33" s="11"/>
      <c r="H33" s="12"/>
      <c r="K33" s="7"/>
      <c r="L33" s="7"/>
      <c r="M33" s="7"/>
    </row>
    <row r="34" spans="4:13" x14ac:dyDescent="0.35">
      <c r="D34" s="8"/>
      <c r="E34" s="9"/>
      <c r="F34" s="10"/>
      <c r="G34" s="11"/>
      <c r="H34" s="12"/>
      <c r="K34" s="7"/>
      <c r="L34" s="7"/>
      <c r="M34" s="7"/>
    </row>
    <row r="35" spans="4:13" x14ac:dyDescent="0.35">
      <c r="D35" s="8"/>
      <c r="E35" s="9"/>
      <c r="F35" s="10"/>
      <c r="G35" s="11"/>
      <c r="H35" s="12"/>
      <c r="K35" s="7"/>
      <c r="L35" s="7"/>
      <c r="M35" s="7"/>
    </row>
    <row r="36" spans="4:13" x14ac:dyDescent="0.35">
      <c r="D36" s="8"/>
      <c r="E36" s="9"/>
      <c r="F36" s="10"/>
      <c r="G36" s="11"/>
      <c r="H36" s="12"/>
      <c r="K36" s="7"/>
      <c r="L36" s="7"/>
      <c r="M36" s="7"/>
    </row>
  </sheetData>
  <mergeCells count="25">
    <mergeCell ref="O5:O7"/>
    <mergeCell ref="A6:N6"/>
    <mergeCell ref="A1:N1"/>
    <mergeCell ref="A2:N2"/>
    <mergeCell ref="A3:N3"/>
    <mergeCell ref="A5:C5"/>
    <mergeCell ref="D5:N5"/>
    <mergeCell ref="A10:C10"/>
    <mergeCell ref="D10:N10"/>
    <mergeCell ref="O10:O12"/>
    <mergeCell ref="A11:N11"/>
    <mergeCell ref="A15:F15"/>
    <mergeCell ref="G15:L15"/>
    <mergeCell ref="M15:M17"/>
    <mergeCell ref="A16:L16"/>
    <mergeCell ref="A31:L31"/>
    <mergeCell ref="A25:G25"/>
    <mergeCell ref="H25:N25"/>
    <mergeCell ref="O25:O27"/>
    <mergeCell ref="A26:N26"/>
    <mergeCell ref="A20:F20"/>
    <mergeCell ref="G20:L20"/>
    <mergeCell ref="M20:M22"/>
    <mergeCell ref="A21:L21"/>
    <mergeCell ref="A30:L3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Leafy and Fruited Veg</vt:lpstr>
      <vt:lpstr>Beansprout &amp; Mushroom</vt:lpstr>
      <vt:lpstr>Food Fish</vt:lpstr>
      <vt:lpstr>Crustacean</vt:lpstr>
      <vt:lpstr>Egg</vt:lpstr>
      <vt:lpstr>Others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ONG (SFA)</dc:creator>
  <cp:lastModifiedBy>Icelle LEE (SFA)</cp:lastModifiedBy>
  <cp:lastPrinted>2021-08-25T09:04:42Z</cp:lastPrinted>
  <dcterms:created xsi:type="dcterms:W3CDTF">2015-06-05T18:17:20Z</dcterms:created>
  <dcterms:modified xsi:type="dcterms:W3CDTF">2026-06-11T04:01:11Z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3db910-0838-4c35-bb3a-1ee21aa199ac_Enabled">
    <vt:lpwstr>true</vt:lpwstr>
  </property>
  <property fmtid="{D5CDD505-2E9C-101B-9397-08002B2CF9AE}" pid="3" name="MSIP_Label_153db910-0838-4c35-bb3a-1ee21aa199ac_SetDate">
    <vt:lpwstr>2026-06-11T04:01:09Z</vt:lpwstr>
  </property>
  <property fmtid="{D5CDD505-2E9C-101B-9397-08002B2CF9AE}" pid="4" name="MSIP_Label_153db910-0838-4c35-bb3a-1ee21aa199ac_Method">
    <vt:lpwstr>Privileged</vt:lpwstr>
  </property>
  <property fmtid="{D5CDD505-2E9C-101B-9397-08002B2CF9AE}" pid="5" name="MSIP_Label_153db910-0838-4c35-bb3a-1ee21aa199ac_Name">
    <vt:lpwstr>Sensitive Normal</vt:lpwstr>
  </property>
  <property fmtid="{D5CDD505-2E9C-101B-9397-08002B2CF9AE}" pid="6" name="MSIP_Label_153db910-0838-4c35-bb3a-1ee21aa199ac_SiteId">
    <vt:lpwstr>0b11c524-9a1c-4e1b-84cb-6336aefc2243</vt:lpwstr>
  </property>
  <property fmtid="{D5CDD505-2E9C-101B-9397-08002B2CF9AE}" pid="7" name="MSIP_Label_153db910-0838-4c35-bb3a-1ee21aa199ac_ActionId">
    <vt:lpwstr>c5cb16a6-4e07-499f-a8fb-e1874e2dc190</vt:lpwstr>
  </property>
  <property fmtid="{D5CDD505-2E9C-101B-9397-08002B2CF9AE}" pid="8" name="MSIP_Label_153db910-0838-4c35-bb3a-1ee21aa199ac_ContentBits">
    <vt:lpwstr>0</vt:lpwstr>
  </property>
  <property fmtid="{D5CDD505-2E9C-101B-9397-08002B2CF9AE}" pid="9" name="MSIP_Label_153db910-0838-4c35-bb3a-1ee21aa199ac_Tag">
    <vt:lpwstr>10, 0, 1, 1</vt:lpwstr>
  </property>
</Properties>
</file>